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65" yWindow="135" windowWidth="20700" windowHeight="11700"/>
  </bookViews>
  <sheets>
    <sheet name="Rekapitulace ceny" sheetId="6" r:id="rId1"/>
    <sheet name="Všeobecné pol. " sheetId="4" r:id="rId2"/>
    <sheet name="Ralizace" sheetId="1" r:id="rId3"/>
    <sheet name="List3" sheetId="7" r:id="rId4"/>
  </sheets>
  <definedNames>
    <definedName name="_xlnm.Print_Area" localSheetId="2">Ralizace!$B$1:$G$44</definedName>
    <definedName name="_xlnm.Print_Area" localSheetId="0">'Rekapitulace ceny'!$B$1:$G$27</definedName>
    <definedName name="_xlnm.Print_Area" localSheetId="1">'Všeobecné pol. '!$A$1:$F$13</definedName>
  </definedNames>
  <calcPr calcId="145621"/>
</workbook>
</file>

<file path=xl/calcChain.xml><?xml version="1.0" encoding="utf-8"?>
<calcChain xmlns="http://schemas.openxmlformats.org/spreadsheetml/2006/main">
  <c r="F11" i="4" l="1"/>
  <c r="A11" i="4"/>
  <c r="G12" i="1"/>
  <c r="G11" i="1"/>
  <c r="G10" i="1"/>
  <c r="G13" i="1" l="1"/>
  <c r="I13" i="1" s="1"/>
  <c r="J13" i="1"/>
  <c r="A10" i="4" l="1"/>
  <c r="A9" i="4"/>
  <c r="E1" i="1" l="1"/>
  <c r="F10" i="4" l="1"/>
  <c r="G9" i="1"/>
  <c r="G14" i="1" s="1"/>
  <c r="G14" i="6" l="1"/>
  <c r="E14" i="6"/>
  <c r="B14" i="6"/>
  <c r="G37" i="1" l="1"/>
  <c r="B1" i="4"/>
  <c r="G16" i="6" l="1"/>
  <c r="A7" i="4"/>
  <c r="A8" i="4" s="1"/>
  <c r="F7" i="4" l="1"/>
  <c r="F8" i="4"/>
  <c r="F9" i="4"/>
  <c r="F6" i="4"/>
  <c r="F12" i="4" l="1"/>
  <c r="G19" i="6"/>
  <c r="E17" i="1"/>
  <c r="B32" i="1" l="1"/>
  <c r="B8" i="6" s="1"/>
  <c r="E14" i="1"/>
  <c r="B35" i="1" l="1"/>
  <c r="B13" i="6" s="1"/>
  <c r="E32" i="1"/>
  <c r="E8" i="6" s="1"/>
  <c r="B31" i="1"/>
  <c r="B7" i="6" s="1"/>
  <c r="J9" i="1"/>
  <c r="I9" i="1"/>
  <c r="I28" i="1" s="1"/>
  <c r="G32" i="1" l="1"/>
  <c r="G17" i="1"/>
  <c r="J33" i="1" s="1"/>
  <c r="J29" i="1"/>
  <c r="G8" i="6" l="1"/>
  <c r="G33" i="1"/>
  <c r="G39" i="1" s="1"/>
  <c r="I30" i="1"/>
  <c r="J38" i="1"/>
  <c r="G11" i="6" l="1"/>
  <c r="G18" i="6" s="1"/>
  <c r="G21" i="6" s="1"/>
  <c r="G42" i="1"/>
  <c r="I31" i="1"/>
  <c r="J34" i="1"/>
</calcChain>
</file>

<file path=xl/sharedStrings.xml><?xml version="1.0" encoding="utf-8"?>
<sst xmlns="http://schemas.openxmlformats.org/spreadsheetml/2006/main" count="95" uniqueCount="67">
  <si>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</si>
  <si>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</si>
  <si>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</si>
  <si>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</si>
  <si>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</si>
  <si>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</si>
  <si>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</si>
  <si>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D</t>
  </si>
  <si>
    <t>TECHNOLOGICKÁ ČÁST</t>
  </si>
  <si>
    <t>SŽDC</t>
  </si>
  <si>
    <t>OSTATNÍ</t>
  </si>
  <si>
    <t>PS</t>
  </si>
  <si>
    <t>E</t>
  </si>
  <si>
    <t>STAVEBNÍ ČÁST</t>
  </si>
  <si>
    <t>SŽDC celkem</t>
  </si>
  <si>
    <t>OSTATNÍ celkem</t>
  </si>
  <si>
    <t>REKAPITULACE</t>
  </si>
  <si>
    <t>Kontrola</t>
  </si>
  <si>
    <t>Technologická část  (PS)</t>
  </si>
  <si>
    <t>Celkem PS</t>
  </si>
  <si>
    <t>kontrola PS celkem</t>
  </si>
  <si>
    <t>Stavební část (SO)</t>
  </si>
  <si>
    <t>Celkem SO</t>
  </si>
  <si>
    <t>kontrola SO celkem</t>
  </si>
  <si>
    <t>Celkem SO + PS</t>
  </si>
  <si>
    <t>Celkem všeobecné položky</t>
  </si>
  <si>
    <t>Nabídková cena celkem bez DPH</t>
  </si>
  <si>
    <t>Poznámka:</t>
  </si>
  <si>
    <t>Celkem</t>
  </si>
  <si>
    <t xml:space="preserve">Celkem </t>
  </si>
  <si>
    <t>VŠEOBECNÉ POLOŽKY</t>
  </si>
  <si>
    <t>Číslo položky.</t>
  </si>
  <si>
    <t>Popis položky</t>
  </si>
  <si>
    <t>Měrná jednotka</t>
  </si>
  <si>
    <t>Množství</t>
  </si>
  <si>
    <t>Sazba  za jednotku</t>
  </si>
  <si>
    <t>Celkem bez DPH</t>
  </si>
  <si>
    <t>KPL</t>
  </si>
  <si>
    <t>Geodetická dokumentace skutečného provedení</t>
  </si>
  <si>
    <t>CELKOVÝ  SOUČET Všeobecných položek</t>
  </si>
  <si>
    <t>Digitální dokumentace skutečného provedení stavby včetně aplikace TreeInfo</t>
  </si>
  <si>
    <t>Celkový součet PS + SO</t>
  </si>
  <si>
    <t>Stavba</t>
  </si>
  <si>
    <t xml:space="preserve">Stavba: </t>
  </si>
  <si>
    <t>Stavba:</t>
  </si>
  <si>
    <t>REALIZACE STAVBY</t>
  </si>
  <si>
    <t>D.1</t>
  </si>
  <si>
    <t>Železniční zabezpečovací zařízení</t>
  </si>
  <si>
    <t>D.1.3 Přejezdové zabezpečovací zařízení</t>
  </si>
  <si>
    <t>D.1.3</t>
  </si>
  <si>
    <t>Dokumentace skutečného provedení stavby v listinné podobě</t>
  </si>
  <si>
    <t>Osvědčení o shodě notifikovanou osobou</t>
  </si>
  <si>
    <t>Osvědčení o bezpečnosti před uvedením do provozu</t>
  </si>
  <si>
    <t>Zpracoval:</t>
  </si>
  <si>
    <t>Ing. Mantuanelli Jana</t>
  </si>
  <si>
    <t>01</t>
  </si>
  <si>
    <t>Doplnění výstroje přejezdových zabezpečovacích zařízení u PZS v km 270,159 (P7730); km 270,899 (P7731); km 280,442 (P7739); km 281,504 (P7741) a km 282,280 (P7743) na trati Ostrava Svinov  - Opava východ</t>
  </si>
  <si>
    <t>PZS v km 270,899</t>
  </si>
  <si>
    <t>PZS v km 270,159</t>
  </si>
  <si>
    <t>PZS v km 280,442</t>
  </si>
  <si>
    <t>PZS v km 282,280</t>
  </si>
  <si>
    <t>Úprava situačního schématu a tabulek přejezdů dle změn žst. Štítina</t>
  </si>
  <si>
    <t>02</t>
  </si>
  <si>
    <t>03</t>
  </si>
  <si>
    <t>04</t>
  </si>
  <si>
    <t>05</t>
  </si>
  <si>
    <t>PZS v km 281,504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</si>
</sst>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285">
    <xf numFmtId="0" fontId="0" fillId="0" borderId="0" xfId="0"/>
    <xf numFmtId="0" fontId="2" fillId="0" borderId="0" xfId="2" applyFont="1" applyBorder="1" applyAlignment="1" applyProtection="1">
      <alignment vertical="top"/>
      <protection locked="0"/>
    </xf>
    <xf numFmtId="0" fontId="3" fillId="0" borderId="0" xfId="2" applyFont="1" applyBorder="1" applyAlignment="1" applyProtection="1">
      <alignment vertical="top"/>
      <protection locked="0"/>
    </xf>
    <xf numFmtId="49" fontId="2" fillId="0" borderId="0" xfId="2" applyNumberFormat="1" applyFont="1" applyBorder="1" applyAlignment="1" applyProtection="1">
      <alignment vertical="top"/>
      <protection locked="0"/>
    </xf>
    <xf numFmtId="0" fontId="2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Alignment="1" applyProtection="1">
      <alignment horizontal="center" vertical="top" wrapText="1"/>
      <protection locked="0"/>
    </xf>
    <xf numFmtId="3" fontId="2" fillId="0" borderId="0" xfId="2" applyNumberFormat="1" applyFont="1" applyBorder="1" applyAlignment="1" applyProtection="1">
      <alignment vertical="top"/>
      <protection locked="0"/>
    </xf>
    <xf numFmtId="164" fontId="2" fillId="0" borderId="0" xfId="2" applyNumberFormat="1" applyFont="1" applyBorder="1" applyAlignment="1" applyProtection="1">
      <alignment vertical="top"/>
      <protection locked="0"/>
    </xf>
    <xf numFmtId="4" fontId="2" fillId="0" borderId="0" xfId="2" applyNumberFormat="1" applyFont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164" fontId="5" fillId="0" borderId="0" xfId="2" applyNumberFormat="1" applyFont="1" applyBorder="1" applyAlignment="1" applyProtection="1">
      <alignment horizontal="center" vertical="top" wrapText="1"/>
      <protection locked="0"/>
    </xf>
    <xf numFmtId="4" fontId="5" fillId="0" borderId="0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Fill="1" applyBorder="1" applyAlignment="1" applyProtection="1">
      <alignment vertical="top"/>
      <protection locked="0"/>
    </xf>
    <xf numFmtId="0" fontId="3" fillId="0" borderId="5" xfId="1" applyFont="1" applyFill="1" applyBorder="1" applyAlignment="1" applyProtection="1">
      <alignment horizontal="left" vertical="center"/>
      <protection locked="0"/>
    </xf>
    <xf numFmtId="49" fontId="7" fillId="0" borderId="4" xfId="2" applyNumberFormat="1" applyFont="1" applyFill="1" applyBorder="1" applyAlignment="1" applyProtection="1">
      <alignment vertical="top"/>
      <protection locked="0"/>
    </xf>
    <xf numFmtId="0" fontId="7" fillId="0" borderId="4" xfId="2" applyFont="1" applyFill="1" applyBorder="1" applyAlignment="1" applyProtection="1">
      <alignment vertical="top" wrapText="1"/>
      <protection locked="0"/>
    </xf>
    <xf numFmtId="0" fontId="7" fillId="0" borderId="4" xfId="2" applyFont="1" applyFill="1" applyBorder="1" applyAlignment="1" applyProtection="1">
      <alignment horizontal="center" vertical="top" wrapText="1"/>
      <protection locked="0"/>
    </xf>
    <xf numFmtId="3" fontId="6" fillId="0" borderId="4" xfId="2" applyNumberFormat="1" applyFont="1" applyFill="1" applyBorder="1" applyAlignment="1" applyProtection="1">
      <alignment vertical="top"/>
      <protection locked="0"/>
    </xf>
    <xf numFmtId="164" fontId="6" fillId="0" borderId="0" xfId="2" applyNumberFormat="1" applyFont="1" applyBorder="1" applyAlignment="1" applyProtection="1">
      <alignment vertical="top"/>
      <protection locked="0"/>
    </xf>
    <xf numFmtId="4" fontId="6" fillId="0" borderId="0" xfId="2" applyNumberFormat="1" applyFont="1" applyBorder="1" applyAlignment="1" applyProtection="1">
      <alignment vertical="top"/>
      <protection locked="0"/>
    </xf>
    <xf numFmtId="0" fontId="6" fillId="0" borderId="0" xfId="2" applyFont="1" applyFill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164" fontId="8" fillId="0" borderId="0" xfId="2" applyNumberFormat="1" applyFont="1" applyBorder="1" applyAlignment="1" applyProtection="1">
      <alignment vertical="top"/>
      <protection locked="0"/>
    </xf>
    <xf numFmtId="4" fontId="9" fillId="0" borderId="2" xfId="2" applyNumberFormat="1" applyFont="1" applyFill="1" applyBorder="1" applyAlignment="1" applyProtection="1">
      <alignment horizontal="center" vertical="top"/>
      <protection locked="0"/>
    </xf>
    <xf numFmtId="0" fontId="8" fillId="0" borderId="0" xfId="2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horizontal="center" vertical="top" wrapText="1"/>
      <protection locked="0"/>
    </xf>
    <xf numFmtId="3" fontId="10" fillId="0" borderId="6" xfId="2" applyNumberFormat="1" applyFont="1" applyFill="1" applyBorder="1" applyAlignment="1" applyProtection="1">
      <alignment vertical="top"/>
      <protection locked="0"/>
    </xf>
    <xf numFmtId="164" fontId="10" fillId="0" borderId="0" xfId="2" applyNumberFormat="1" applyFont="1" applyBorder="1" applyAlignment="1" applyProtection="1">
      <alignment vertical="top"/>
      <protection locked="0"/>
    </xf>
    <xf numFmtId="4" fontId="10" fillId="0" borderId="0" xfId="2" applyNumberFormat="1" applyFont="1" applyBorder="1" applyAlignment="1" applyProtection="1">
      <alignment vertical="top"/>
      <protection locked="0"/>
    </xf>
    <xf numFmtId="0" fontId="10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9" fontId="2" fillId="0" borderId="6" xfId="1" applyNumberFormat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horizontal="left" vertical="top" wrapText="1"/>
      <protection locked="0"/>
    </xf>
    <xf numFmtId="2" fontId="2" fillId="0" borderId="6" xfId="2" applyNumberFormat="1" applyFont="1" applyFill="1" applyBorder="1" applyAlignment="1" applyProtection="1">
      <alignment horizontal="center" vertical="top" wrapText="1"/>
      <protection locked="0"/>
    </xf>
    <xf numFmtId="4" fontId="12" fillId="0" borderId="8" xfId="2" applyNumberFormat="1" applyFont="1" applyFill="1" applyBorder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164" fontId="13" fillId="3" borderId="0" xfId="2" applyNumberFormat="1" applyFont="1" applyFill="1" applyBorder="1" applyAlignment="1" applyProtection="1">
      <alignment vertical="top"/>
      <protection locked="0"/>
    </xf>
    <xf numFmtId="4" fontId="13" fillId="3" borderId="0" xfId="2" applyNumberFormat="1" applyFont="1" applyFill="1" applyBorder="1" applyAlignment="1" applyProtection="1">
      <alignment vertical="top"/>
      <protection locked="0"/>
    </xf>
    <xf numFmtId="0" fontId="14" fillId="0" borderId="0" xfId="2" applyFont="1" applyBorder="1" applyAlignment="1" applyProtection="1">
      <alignment vertical="top" wrapText="1"/>
      <protection locked="0"/>
    </xf>
    <xf numFmtId="0" fontId="13" fillId="0" borderId="0" xfId="2" applyFont="1" applyFill="1" applyAlignment="1" applyProtection="1">
      <alignment vertical="top"/>
      <protection locked="0"/>
    </xf>
    <xf numFmtId="49" fontId="10" fillId="0" borderId="9" xfId="1" applyNumberFormat="1" applyFont="1" applyFill="1" applyBorder="1" applyAlignment="1" applyProtection="1">
      <alignment vertical="top"/>
      <protection locked="0"/>
    </xf>
    <xf numFmtId="4" fontId="14" fillId="0" borderId="6" xfId="2" applyNumberFormat="1" applyFont="1" applyFill="1" applyBorder="1" applyAlignment="1" applyProtection="1">
      <alignment vertical="top"/>
      <protection locked="0"/>
    </xf>
    <xf numFmtId="0" fontId="11" fillId="0" borderId="0" xfId="2" applyFont="1" applyBorder="1" applyAlignment="1" applyProtection="1">
      <alignment vertical="top" wrapText="1"/>
      <protection locked="0"/>
    </xf>
    <xf numFmtId="0" fontId="15" fillId="0" borderId="6" xfId="2" applyFont="1" applyFill="1" applyBorder="1" applyAlignment="1" applyProtection="1">
      <alignment vertical="top"/>
      <protection locked="0"/>
    </xf>
    <xf numFmtId="4" fontId="15" fillId="0" borderId="6" xfId="2" applyNumberFormat="1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164" fontId="10" fillId="0" borderId="0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Border="1" applyAlignment="1" applyProtection="1">
      <alignment vertical="top"/>
      <protection locked="0"/>
    </xf>
    <xf numFmtId="4" fontId="11" fillId="0" borderId="0" xfId="2" applyNumberFormat="1" applyFont="1" applyBorder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" fontId="11" fillId="0" borderId="0" xfId="2" applyNumberFormat="1" applyFont="1" applyFill="1" applyBorder="1" applyAlignment="1" applyProtection="1">
      <alignment vertical="top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0" fontId="16" fillId="0" borderId="6" xfId="2" applyFont="1" applyBorder="1" applyAlignment="1" applyProtection="1">
      <alignment vertical="top"/>
      <protection locked="0"/>
    </xf>
    <xf numFmtId="0" fontId="3" fillId="0" borderId="10" xfId="1" applyFont="1" applyFill="1" applyBorder="1" applyAlignment="1" applyProtection="1">
      <alignment horizontal="left" vertical="center"/>
      <protection locked="0"/>
    </xf>
    <xf numFmtId="49" fontId="6" fillId="0" borderId="4" xfId="2" applyNumberFormat="1" applyFont="1" applyFill="1" applyBorder="1" applyAlignment="1" applyProtection="1">
      <alignment vertical="top"/>
      <protection locked="0"/>
    </xf>
    <xf numFmtId="0" fontId="17" fillId="0" borderId="4" xfId="2" applyFont="1" applyFill="1" applyBorder="1" applyAlignment="1" applyProtection="1">
      <alignment vertical="top" wrapText="1"/>
      <protection locked="0"/>
    </xf>
    <xf numFmtId="0" fontId="17" fillId="0" borderId="4" xfId="2" applyFont="1" applyFill="1" applyBorder="1" applyAlignment="1" applyProtection="1">
      <alignment horizontal="center" vertical="top" wrapText="1"/>
      <protection locked="0"/>
    </xf>
    <xf numFmtId="4" fontId="17" fillId="0" borderId="4" xfId="2" applyNumberFormat="1" applyFont="1" applyFill="1" applyBorder="1" applyAlignment="1" applyProtection="1">
      <alignment vertical="top"/>
      <protection locked="0"/>
    </xf>
    <xf numFmtId="164" fontId="17" fillId="0" borderId="0" xfId="2" applyNumberFormat="1" applyFont="1" applyBorder="1" applyAlignment="1" applyProtection="1">
      <alignment vertical="top"/>
      <protection locked="0"/>
    </xf>
    <xf numFmtId="4" fontId="17" fillId="0" borderId="0" xfId="2" applyNumberFormat="1" applyFont="1" applyBorder="1" applyAlignment="1" applyProtection="1">
      <alignment vertical="top"/>
      <protection locked="0"/>
    </xf>
    <xf numFmtId="4" fontId="16" fillId="0" borderId="0" xfId="2" applyNumberFormat="1" applyFont="1" applyBorder="1" applyAlignment="1" applyProtection="1">
      <alignment vertical="top"/>
      <protection locked="0"/>
    </xf>
    <xf numFmtId="0" fontId="16" fillId="0" borderId="0" xfId="2" applyFont="1" applyFill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 wrapText="1"/>
      <protection locked="0"/>
    </xf>
    <xf numFmtId="0" fontId="11" fillId="0" borderId="6" xfId="2" applyFont="1" applyBorder="1" applyAlignment="1" applyProtection="1">
      <alignment horizontal="center" vertical="top" wrapText="1"/>
      <protection locked="0"/>
    </xf>
    <xf numFmtId="4" fontId="11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Border="1" applyAlignment="1" applyProtection="1">
      <alignment horizontal="right" vertical="top"/>
      <protection locked="0"/>
    </xf>
    <xf numFmtId="4" fontId="19" fillId="2" borderId="0" xfId="2" applyNumberFormat="1" applyFont="1" applyFill="1" applyAlignment="1" applyProtection="1">
      <alignment vertical="top"/>
      <protection locked="0"/>
    </xf>
    <xf numFmtId="4" fontId="1" fillId="2" borderId="0" xfId="2" applyNumberFormat="1" applyFont="1" applyFill="1" applyAlignment="1" applyProtection="1">
      <alignment vertical="top"/>
      <protection locked="0"/>
    </xf>
    <xf numFmtId="4" fontId="1" fillId="0" borderId="0" xfId="2" applyNumberFormat="1" applyFont="1" applyFill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5" fillId="2" borderId="0" xfId="2" applyFont="1" applyFill="1" applyAlignment="1" applyProtection="1">
      <alignment vertical="top"/>
      <protection locked="0"/>
    </xf>
    <xf numFmtId="0" fontId="11" fillId="2" borderId="0" xfId="2" applyFont="1" applyFill="1" applyAlignment="1" applyProtection="1">
      <alignment vertical="top"/>
      <protection locked="0"/>
    </xf>
    <xf numFmtId="0" fontId="21" fillId="0" borderId="6" xfId="2" applyFont="1" applyFill="1" applyBorder="1" applyAlignment="1" applyProtection="1">
      <alignment vertical="top"/>
      <protection locked="0"/>
    </xf>
    <xf numFmtId="0" fontId="22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Border="1" applyAlignment="1" applyProtection="1">
      <alignment vertical="top"/>
      <protection locked="0"/>
    </xf>
    <xf numFmtId="0" fontId="5" fillId="0" borderId="0" xfId="2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4" fontId="11" fillId="0" borderId="0" xfId="2" applyNumberFormat="1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164" fontId="5" fillId="0" borderId="0" xfId="2" applyNumberFormat="1" applyFont="1" applyBorder="1" applyAlignment="1" applyProtection="1">
      <alignment vertical="top"/>
      <protection locked="0"/>
    </xf>
    <xf numFmtId="4" fontId="5" fillId="0" borderId="0" xfId="2" applyNumberFormat="1" applyFont="1" applyBorder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23" fillId="0" borderId="0" xfId="2" applyNumberFormat="1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left" vertical="top" wrapText="1"/>
      <protection locked="0"/>
    </xf>
    <xf numFmtId="4" fontId="12" fillId="0" borderId="0" xfId="2" applyNumberFormat="1" applyFont="1" applyBorder="1" applyAlignment="1" applyProtection="1">
      <alignment vertical="top"/>
      <protection locked="0"/>
    </xf>
    <xf numFmtId="4" fontId="12" fillId="0" borderId="0" xfId="2" applyNumberFormat="1" applyFont="1" applyFill="1" applyAlignment="1" applyProtection="1">
      <alignment vertical="top"/>
      <protection locked="0"/>
    </xf>
    <xf numFmtId="4" fontId="23" fillId="0" borderId="0" xfId="2" applyNumberFormat="1" applyFont="1" applyFill="1" applyAlignment="1" applyProtection="1">
      <alignment horizontal="center" vertical="top"/>
      <protection locked="0"/>
    </xf>
    <xf numFmtId="0" fontId="10" fillId="0" borderId="11" xfId="2" applyFont="1" applyFill="1" applyBorder="1" applyAlignment="1" applyProtection="1">
      <alignment vertical="top"/>
      <protection locked="0"/>
    </xf>
    <xf numFmtId="49" fontId="10" fillId="0" borderId="11" xfId="2" applyNumberFormat="1" applyFont="1" applyFill="1" applyBorder="1" applyAlignment="1" applyProtection="1">
      <alignment vertical="top"/>
      <protection locked="0"/>
    </xf>
    <xf numFmtId="0" fontId="3" fillId="0" borderId="11" xfId="2" applyFont="1" applyFill="1" applyBorder="1" applyAlignment="1" applyProtection="1">
      <alignment horizontal="right" vertical="top" wrapText="1"/>
      <protection locked="0"/>
    </xf>
    <xf numFmtId="0" fontId="5" fillId="0" borderId="11" xfId="2" applyFont="1" applyFill="1" applyBorder="1" applyAlignment="1" applyProtection="1">
      <alignment horizontal="center" vertical="top" wrapText="1"/>
      <protection locked="0"/>
    </xf>
    <xf numFmtId="4" fontId="5" fillId="0" borderId="11" xfId="2" applyNumberFormat="1" applyFont="1" applyFill="1" applyBorder="1" applyAlignment="1" applyProtection="1">
      <alignment vertical="top"/>
      <protection locked="0"/>
    </xf>
    <xf numFmtId="0" fontId="10" fillId="0" borderId="11" xfId="2" applyFont="1" applyBorder="1" applyAlignment="1" applyProtection="1">
      <alignment vertical="top"/>
      <protection locked="0"/>
    </xf>
    <xf numFmtId="49" fontId="10" fillId="0" borderId="11" xfId="2" applyNumberFormat="1" applyFont="1" applyBorder="1" applyAlignment="1" applyProtection="1">
      <alignment vertical="top"/>
      <protection locked="0"/>
    </xf>
    <xf numFmtId="0" fontId="3" fillId="0" borderId="11" xfId="2" applyFont="1" applyBorder="1" applyAlignment="1" applyProtection="1">
      <alignment horizontal="right" vertical="top" wrapText="1"/>
      <protection locked="0"/>
    </xf>
    <xf numFmtId="0" fontId="2" fillId="0" borderId="11" xfId="2" applyFont="1" applyBorder="1" applyAlignment="1" applyProtection="1">
      <alignment horizontal="center" vertical="top" wrapText="1"/>
      <protection locked="0"/>
    </xf>
    <xf numFmtId="0" fontId="10" fillId="0" borderId="12" xfId="2" applyFont="1" applyBorder="1" applyAlignment="1" applyProtection="1">
      <alignment vertical="top"/>
      <protection locked="0"/>
    </xf>
    <xf numFmtId="49" fontId="10" fillId="0" borderId="12" xfId="2" applyNumberFormat="1" applyFont="1" applyBorder="1" applyAlignment="1" applyProtection="1">
      <alignment vertical="top"/>
      <protection locked="0"/>
    </xf>
    <xf numFmtId="0" fontId="16" fillId="0" borderId="12" xfId="2" applyFont="1" applyBorder="1" applyAlignment="1" applyProtection="1">
      <alignment horizontal="left" vertical="top" wrapText="1"/>
      <protection locked="0"/>
    </xf>
    <xf numFmtId="0" fontId="10" fillId="0" borderId="12" xfId="2" applyFont="1" applyBorder="1" applyAlignment="1" applyProtection="1">
      <alignment horizontal="center" vertical="top" wrapText="1"/>
      <protection locked="0"/>
    </xf>
    <xf numFmtId="4" fontId="10" fillId="0" borderId="12" xfId="2" applyNumberFormat="1" applyFont="1" applyBorder="1" applyAlignment="1" applyProtection="1">
      <alignment vertical="top"/>
      <protection locked="0"/>
    </xf>
    <xf numFmtId="0" fontId="2" fillId="0" borderId="13" xfId="2" applyFont="1" applyBorder="1" applyAlignment="1" applyProtection="1">
      <alignment vertical="top"/>
      <protection locked="0"/>
    </xf>
    <xf numFmtId="49" fontId="2" fillId="0" borderId="13" xfId="2" applyNumberFormat="1" applyFont="1" applyBorder="1" applyAlignment="1" applyProtection="1">
      <alignment vertical="top"/>
      <protection locked="0"/>
    </xf>
    <xf numFmtId="0" fontId="20" fillId="0" borderId="13" xfId="2" applyFont="1" applyBorder="1" applyAlignment="1" applyProtection="1">
      <alignment horizontal="left" vertical="top" wrapText="1"/>
      <protection locked="0"/>
    </xf>
    <xf numFmtId="0" fontId="24" fillId="0" borderId="13" xfId="2" applyFont="1" applyBorder="1" applyAlignment="1" applyProtection="1">
      <alignment horizontal="center" vertical="top" wrapText="1"/>
      <protection locked="0"/>
    </xf>
    <xf numFmtId="4" fontId="3" fillId="0" borderId="13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49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horizontal="center" vertical="top" wrapText="1"/>
      <protection locked="0"/>
    </xf>
    <xf numFmtId="3" fontId="10" fillId="0" borderId="0" xfId="2" applyNumberFormat="1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6" fillId="0" borderId="0" xfId="2" applyFont="1" applyFill="1" applyAlignment="1" applyProtection="1">
      <alignment vertical="top"/>
      <protection locked="0"/>
    </xf>
    <xf numFmtId="49" fontId="26" fillId="0" borderId="0" xfId="2" applyNumberFormat="1" applyFont="1" applyAlignment="1" applyProtection="1">
      <alignment vertical="top"/>
      <protection locked="0"/>
    </xf>
    <xf numFmtId="0" fontId="27" fillId="0" borderId="0" xfId="2" applyNumberFormat="1" applyFont="1" applyAlignment="1" applyProtection="1">
      <alignment vertical="top" wrapText="1"/>
      <protection locked="0"/>
    </xf>
    <xf numFmtId="0" fontId="26" fillId="0" borderId="0" xfId="2" applyFont="1" applyAlignment="1" applyProtection="1">
      <alignment horizontal="center" vertical="top" wrapText="1"/>
      <protection locked="0"/>
    </xf>
    <xf numFmtId="3" fontId="26" fillId="0" borderId="0" xfId="2" applyNumberFormat="1" applyFont="1" applyAlignment="1" applyProtection="1">
      <alignment vertical="top"/>
      <protection locked="0"/>
    </xf>
    <xf numFmtId="164" fontId="25" fillId="0" borderId="0" xfId="2" applyNumberFormat="1" applyFont="1" applyAlignment="1" applyProtection="1">
      <alignment vertical="top"/>
      <protection locked="0"/>
    </xf>
    <xf numFmtId="4" fontId="25" fillId="0" borderId="0" xfId="2" applyNumberFormat="1" applyFont="1" applyAlignment="1" applyProtection="1">
      <alignment vertical="top"/>
      <protection locked="0"/>
    </xf>
    <xf numFmtId="0" fontId="25" fillId="0" borderId="0" xfId="2" applyFont="1" applyFill="1" applyAlignment="1" applyProtection="1">
      <alignment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1" applyNumberFormat="1" applyFont="1" applyFill="1" applyBorder="1" applyAlignment="1" applyProtection="1">
      <alignment horizontal="left" vertical="top" wrapText="1"/>
      <protection locked="0"/>
    </xf>
    <xf numFmtId="2" fontId="18" fillId="0" borderId="0" xfId="2" applyNumberFormat="1" applyFont="1" applyFill="1" applyBorder="1" applyAlignment="1" applyProtection="1">
      <alignment horizontal="center" vertical="top" wrapText="1"/>
      <protection locked="0"/>
    </xf>
    <xf numFmtId="3" fontId="18" fillId="0" borderId="0" xfId="2" applyNumberFormat="1" applyFont="1" applyFill="1" applyBorder="1" applyAlignment="1" applyProtection="1">
      <alignment horizontal="right" vertical="top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28" fillId="0" borderId="0" xfId="2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 wrapText="1"/>
      <protection locked="0"/>
    </xf>
    <xf numFmtId="0" fontId="18" fillId="0" borderId="0" xfId="2" applyNumberFormat="1" applyFont="1" applyAlignment="1" applyProtection="1">
      <alignment vertical="top" wrapText="1"/>
      <protection locked="0"/>
    </xf>
    <xf numFmtId="3" fontId="18" fillId="0" borderId="0" xfId="2" applyNumberFormat="1" applyFont="1" applyAlignment="1" applyProtection="1">
      <alignment vertical="top"/>
      <protection locked="0"/>
    </xf>
    <xf numFmtId="0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center" vertical="top" wrapText="1"/>
      <protection locked="0"/>
    </xf>
    <xf numFmtId="0" fontId="29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horizontal="center" vertical="top" wrapText="1"/>
      <protection locked="0"/>
    </xf>
    <xf numFmtId="3" fontId="3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 wrapText="1"/>
      <protection locked="0"/>
    </xf>
    <xf numFmtId="0" fontId="2" fillId="0" borderId="0" xfId="2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49" fontId="14" fillId="0" borderId="9" xfId="2" applyNumberFormat="1" applyFont="1" applyFill="1" applyBorder="1" applyAlignment="1" applyProtection="1">
      <alignment vertical="top"/>
      <protection locked="0"/>
    </xf>
    <xf numFmtId="4" fontId="5" fillId="0" borderId="11" xfId="2" applyNumberFormat="1" applyFont="1" applyBorder="1" applyAlignment="1" applyProtection="1">
      <alignment vertical="top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0" fontId="0" fillId="0" borderId="0" xfId="3" applyFont="1"/>
    <xf numFmtId="0" fontId="12" fillId="0" borderId="0" xfId="3" applyFont="1"/>
    <xf numFmtId="0" fontId="12" fillId="0" borderId="0" xfId="3" applyFont="1" applyAlignment="1">
      <alignment horizontal="center"/>
    </xf>
    <xf numFmtId="0" fontId="0" fillId="0" borderId="0" xfId="3" applyFont="1" applyAlignment="1"/>
    <xf numFmtId="0" fontId="0" fillId="0" borderId="0" xfId="3" applyFont="1" applyAlignment="1">
      <alignment horizontal="right"/>
    </xf>
    <xf numFmtId="0" fontId="19" fillId="0" borderId="0" xfId="3" applyFont="1"/>
    <xf numFmtId="0" fontId="1" fillId="0" borderId="18" xfId="3" applyFont="1" applyBorder="1" applyAlignment="1">
      <alignment horizontal="center" vertical="top" wrapText="1"/>
    </xf>
    <xf numFmtId="4" fontId="1" fillId="0" borderId="18" xfId="3" applyNumberFormat="1" applyFont="1" applyBorder="1" applyAlignment="1">
      <alignment horizontal="center" vertical="top" wrapText="1"/>
    </xf>
    <xf numFmtId="4" fontId="1" fillId="0" borderId="18" xfId="3" applyNumberFormat="1" applyFont="1" applyBorder="1" applyAlignment="1">
      <alignment vertical="top" wrapText="1"/>
    </xf>
    <xf numFmtId="4" fontId="1" fillId="0" borderId="19" xfId="3" applyNumberFormat="1" applyFont="1" applyBorder="1" applyAlignment="1">
      <alignment horizontal="right" vertical="top" wrapText="1"/>
    </xf>
    <xf numFmtId="0" fontId="1" fillId="0" borderId="0" xfId="3" applyFont="1"/>
    <xf numFmtId="0" fontId="1" fillId="0" borderId="18" xfId="3" applyFont="1" applyBorder="1" applyAlignment="1">
      <alignment vertical="top" wrapText="1"/>
    </xf>
    <xf numFmtId="4" fontId="1" fillId="0" borderId="18" xfId="3" applyNumberFormat="1" applyFont="1" applyFill="1" applyBorder="1" applyAlignment="1">
      <alignment horizontal="center" vertical="top" wrapText="1"/>
    </xf>
    <xf numFmtId="4" fontId="1" fillId="0" borderId="18" xfId="3" applyNumberFormat="1" applyFont="1" applyFill="1" applyBorder="1" applyAlignment="1">
      <alignment vertical="top" wrapText="1"/>
    </xf>
    <xf numFmtId="0" fontId="33" fillId="0" borderId="23" xfId="3" applyFont="1" applyBorder="1" applyAlignment="1">
      <alignment vertical="top" wrapText="1"/>
    </xf>
    <xf numFmtId="4" fontId="33" fillId="0" borderId="24" xfId="3" applyNumberFormat="1" applyFont="1" applyBorder="1" applyAlignment="1">
      <alignment horizontal="right" vertical="top" wrapText="1"/>
    </xf>
    <xf numFmtId="0" fontId="5" fillId="2" borderId="6" xfId="2" applyFont="1" applyFill="1" applyBorder="1" applyAlignment="1" applyProtection="1">
      <alignment horizontal="left" vertical="top"/>
      <protection locked="0"/>
    </xf>
    <xf numFmtId="164" fontId="13" fillId="0" borderId="0" xfId="2" applyNumberFormat="1" applyFont="1" applyFill="1" applyBorder="1" applyAlignment="1" applyProtection="1">
      <alignment vertical="top"/>
      <protection locked="0"/>
    </xf>
    <xf numFmtId="4" fontId="13" fillId="0" borderId="0" xfId="2" applyNumberFormat="1" applyFont="1" applyFill="1" applyBorder="1" applyAlignment="1" applyProtection="1">
      <alignment vertical="top"/>
      <protection locked="0"/>
    </xf>
    <xf numFmtId="0" fontId="32" fillId="0" borderId="0" xfId="3" applyFont="1" applyAlignment="1">
      <alignment vertical="center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0" fontId="19" fillId="0" borderId="26" xfId="3" applyFont="1" applyBorder="1" applyAlignment="1">
      <alignment horizontal="center" vertical="top" wrapText="1"/>
    </xf>
    <xf numFmtId="4" fontId="19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Fill="1" applyBorder="1" applyAlignment="1" applyProtection="1">
      <alignment horizontal="right" vertical="top"/>
      <protection locked="0"/>
    </xf>
    <xf numFmtId="164" fontId="5" fillId="0" borderId="0" xfId="2" applyNumberFormat="1" applyFont="1" applyFill="1" applyBorder="1" applyAlignment="1" applyProtection="1">
      <alignment vertical="top"/>
      <protection locked="0"/>
    </xf>
    <xf numFmtId="4" fontId="5" fillId="0" borderId="0" xfId="2" applyNumberFormat="1" applyFont="1" applyFill="1" applyBorder="1" applyAlignment="1" applyProtection="1">
      <alignment vertical="top"/>
      <protection locked="0"/>
    </xf>
    <xf numFmtId="0" fontId="3" fillId="0" borderId="6" xfId="2" applyFont="1" applyBorder="1" applyAlignment="1" applyProtection="1">
      <alignment horizontal="right" vertical="top" wrapText="1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9" fontId="20" fillId="0" borderId="0" xfId="2" applyNumberFormat="1" applyFont="1" applyAlignment="1" applyProtection="1">
      <alignment vertical="top"/>
      <protection locked="0"/>
    </xf>
    <xf numFmtId="0" fontId="34" fillId="0" borderId="0" xfId="3" applyFont="1"/>
    <xf numFmtId="0" fontId="34" fillId="0" borderId="0" xfId="3" applyFont="1" applyAlignment="1">
      <alignment horizontal="left"/>
    </xf>
    <xf numFmtId="0" fontId="20" fillId="0" borderId="0" xfId="2" applyFont="1" applyAlignment="1" applyProtection="1">
      <alignment horizontal="left" vertical="top" wrapText="1"/>
      <protection locked="0"/>
    </xf>
    <xf numFmtId="0" fontId="35" fillId="0" borderId="0" xfId="3" applyFont="1" applyAlignment="1">
      <alignment vertical="top"/>
    </xf>
    <xf numFmtId="0" fontId="13" fillId="0" borderId="6" xfId="2" applyFont="1" applyFill="1" applyBorder="1" applyAlignment="1" applyProtection="1">
      <alignment vertical="top"/>
      <protection locked="0"/>
    </xf>
    <xf numFmtId="4" fontId="31" fillId="0" borderId="6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" fontId="2" fillId="0" borderId="6" xfId="2" applyNumberFormat="1" applyFont="1" applyFill="1" applyBorder="1" applyAlignment="1" applyProtection="1">
      <alignment vertical="top"/>
      <protection locked="0"/>
    </xf>
    <xf numFmtId="4" fontId="12" fillId="0" borderId="8" xfId="2" applyNumberFormat="1" applyFont="1" applyFill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0" fontId="8" fillId="0" borderId="6" xfId="2" applyFont="1" applyFill="1" applyBorder="1" applyAlignment="1" applyProtection="1">
      <alignment vertical="top"/>
      <protection locked="0"/>
    </xf>
    <xf numFmtId="49" fontId="8" fillId="0" borderId="6" xfId="2" applyNumberFormat="1" applyFont="1" applyFill="1" applyBorder="1" applyAlignment="1" applyProtection="1">
      <alignment vertical="top"/>
      <protection locked="0"/>
    </xf>
    <xf numFmtId="4" fontId="9" fillId="0" borderId="0" xfId="2" applyNumberFormat="1" applyFont="1" applyFill="1" applyBorder="1" applyAlignment="1" applyProtection="1">
      <alignment horizontal="center" vertical="top"/>
      <protection locked="0"/>
    </xf>
    <xf numFmtId="164" fontId="8" fillId="0" borderId="0" xfId="2" applyNumberFormat="1" applyFont="1" applyFill="1" applyBorder="1" applyAlignment="1" applyProtection="1">
      <alignment vertical="top"/>
      <protection locked="0"/>
    </xf>
    <xf numFmtId="0" fontId="31" fillId="0" borderId="9" xfId="2" applyFont="1" applyFill="1" applyBorder="1" applyAlignment="1" applyProtection="1">
      <alignment horizontal="right" vertical="top"/>
      <protection locked="0"/>
    </xf>
    <xf numFmtId="0" fontId="5" fillId="0" borderId="9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left" vertical="top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13" fillId="0" borderId="0" xfId="2" applyFont="1" applyFill="1" applyBorder="1" applyAlignment="1" applyProtection="1">
      <alignment vertical="top"/>
      <protection locked="0"/>
    </xf>
    <xf numFmtId="0" fontId="10" fillId="0" borderId="0" xfId="2" applyFont="1" applyFill="1" applyBorder="1" applyAlignment="1" applyProtection="1">
      <alignment vertical="top"/>
      <protection locked="0"/>
    </xf>
    <xf numFmtId="0" fontId="16" fillId="0" borderId="0" xfId="2" applyFont="1" applyFill="1" applyBorder="1" applyAlignment="1" applyProtection="1">
      <alignment vertical="top"/>
      <protection locked="0"/>
    </xf>
    <xf numFmtId="0" fontId="5" fillId="0" borderId="0" xfId="2" applyFont="1" applyFill="1" applyAlignment="1" applyProtection="1">
      <alignment horizontal="right"/>
      <protection locked="0"/>
    </xf>
    <xf numFmtId="10" fontId="5" fillId="0" borderId="0" xfId="2" applyNumberFormat="1" applyFont="1" applyFill="1" applyAlignment="1" applyProtection="1">
      <alignment horizontal="right" vertical="top"/>
      <protection locked="0"/>
    </xf>
    <xf numFmtId="0" fontId="1" fillId="0" borderId="27" xfId="3" applyFont="1" applyBorder="1" applyAlignment="1">
      <alignment vertical="top" wrapText="1"/>
    </xf>
    <xf numFmtId="0" fontId="6" fillId="0" borderId="0" xfId="2" applyFont="1" applyAlignment="1" applyProtection="1">
      <alignment vertical="top"/>
      <protection locked="0"/>
    </xf>
    <xf numFmtId="0" fontId="6" fillId="0" borderId="0" xfId="2" applyNumberFormat="1" applyFont="1" applyAlignment="1" applyProtection="1">
      <alignment vertical="top"/>
      <protection locked="0"/>
    </xf>
    <xf numFmtId="0" fontId="31" fillId="0" borderId="0" xfId="2" applyNumberFormat="1" applyFont="1" applyAlignment="1" applyProtection="1">
      <alignment vertical="top" wrapText="1"/>
      <protection locked="0"/>
    </xf>
    <xf numFmtId="0" fontId="20" fillId="0" borderId="0" xfId="2" applyFont="1" applyAlignment="1" applyProtection="1">
      <alignment vertical="top"/>
      <protection locked="0"/>
    </xf>
    <xf numFmtId="165" fontId="2" fillId="0" borderId="0" xfId="2" applyNumberFormat="1" applyFont="1" applyFill="1" applyAlignment="1" applyProtection="1">
      <alignment vertical="top"/>
      <protection locked="0"/>
    </xf>
    <xf numFmtId="4" fontId="2" fillId="0" borderId="0" xfId="2" applyNumberFormat="1" applyFont="1" applyFill="1" applyAlignment="1" applyProtection="1">
      <alignment vertical="top"/>
      <protection locked="0"/>
    </xf>
    <xf numFmtId="4" fontId="23" fillId="0" borderId="14" xfId="2" applyNumberFormat="1" applyFont="1" applyBorder="1" applyAlignment="1" applyProtection="1">
      <alignment horizontal="right" vertical="top"/>
      <protection locked="0"/>
    </xf>
    <xf numFmtId="4" fontId="23" fillId="0" borderId="0" xfId="2" applyNumberFormat="1" applyFont="1" applyBorder="1" applyAlignment="1" applyProtection="1">
      <alignment horizontal="right" vertical="top"/>
      <protection locked="0"/>
    </xf>
    <xf numFmtId="0" fontId="34" fillId="0" borderId="0" xfId="0" applyFont="1" applyAlignment="1">
      <alignment horizontal="left" vertical="top" wrapText="1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5" fillId="0" borderId="14" xfId="2" applyNumberFormat="1" applyFont="1" applyFill="1" applyBorder="1" applyAlignment="1" applyProtection="1">
      <alignment horizontal="right" vertical="top"/>
      <protection locked="0"/>
    </xf>
    <xf numFmtId="4" fontId="5" fillId="0" borderId="0" xfId="2" applyNumberFormat="1" applyFont="1" applyFill="1" applyBorder="1" applyAlignment="1" applyProtection="1">
      <alignment horizontal="right" vertical="top"/>
      <protection locked="0"/>
    </xf>
    <xf numFmtId="4" fontId="23" fillId="0" borderId="14" xfId="2" applyNumberFormat="1" applyFont="1" applyFill="1" applyBorder="1" applyAlignment="1" applyProtection="1">
      <alignment horizontal="right" vertical="top"/>
      <protection locked="0"/>
    </xf>
    <xf numFmtId="4" fontId="23" fillId="0" borderId="0" xfId="2" applyNumberFormat="1" applyFont="1" applyFill="1" applyBorder="1" applyAlignment="1" applyProtection="1">
      <alignment horizontal="right" vertical="top"/>
      <protection locked="0"/>
    </xf>
    <xf numFmtId="0" fontId="35" fillId="0" borderId="0" xfId="3" applyFont="1" applyAlignment="1">
      <alignment horizontal="left" vertical="top" wrapText="1"/>
    </xf>
    <xf numFmtId="49" fontId="33" fillId="0" borderId="20" xfId="3" applyNumberFormat="1" applyFont="1" applyBorder="1" applyAlignment="1">
      <alignment vertical="top" wrapText="1"/>
    </xf>
    <xf numFmtId="49" fontId="33" fillId="0" borderId="21" xfId="3" applyNumberFormat="1" applyFont="1" applyBorder="1" applyAlignment="1">
      <alignment vertical="top" wrapText="1"/>
    </xf>
    <xf numFmtId="49" fontId="33" fillId="0" borderId="22" xfId="3" applyNumberFormat="1" applyFont="1" applyBorder="1" applyAlignment="1">
      <alignment vertical="top" wrapText="1"/>
    </xf>
    <xf numFmtId="0" fontId="1" fillId="0" borderId="25" xfId="3" applyFont="1" applyBorder="1" applyAlignment="1">
      <alignment vertical="top" wrapText="1"/>
    </xf>
    <xf numFmtId="0" fontId="19" fillId="0" borderId="15" xfId="3" applyFont="1" applyBorder="1" applyAlignment="1">
      <alignment horizontal="center" vertical="top" wrapText="1"/>
    </xf>
    <xf numFmtId="0" fontId="33" fillId="0" borderId="16" xfId="3" applyFont="1" applyBorder="1" applyAlignment="1">
      <alignment horizontal="center" vertical="top" wrapText="1"/>
    </xf>
    <xf numFmtId="0" fontId="19" fillId="0" borderId="16" xfId="3" applyFont="1" applyBorder="1" applyAlignment="1">
      <alignment horizontal="center" vertical="top" wrapText="1"/>
    </xf>
    <xf numFmtId="0" fontId="19" fillId="0" borderId="17" xfId="3" applyFont="1" applyBorder="1" applyAlignment="1">
      <alignment horizontal="center" vertical="top" wrapText="1"/>
    </xf>
    <xf numFmtId="0" fontId="20" fillId="0" borderId="0" xfId="2" applyFont="1" applyAlignment="1" applyProtection="1">
      <alignment horizontal="left" vertical="top" wrapText="1"/>
      <protection locked="0"/>
    </xf>
    <xf numFmtId="4" fontId="5" fillId="0" borderId="14" xfId="2" applyNumberFormat="1" applyFont="1" applyBorder="1" applyAlignment="1" applyProtection="1">
      <alignment horizontal="right" vertical="top"/>
      <protection locked="0"/>
    </xf>
    <xf numFmtId="4" fontId="5" fillId="0" borderId="0" xfId="2" applyNumberFormat="1" applyFont="1" applyBorder="1" applyAlignment="1" applyProtection="1">
      <alignment horizontal="right" vertical="top"/>
      <protection locked="0"/>
    </xf>
  </cellXfs>
  <cellStyles count="5">
    <cellStyle name="Normální" xfId="0" builtinId="0"/>
    <cellStyle name="Normální 2" xfId="4"/>
    <cellStyle name="normální_Rekapitulace" xfId="1"/>
    <cellStyle name="normální_Rekapitulace Břeclav" xfId="2"/>
    <cellStyle name="normální_Všeobecné položky By-ČT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256"/>
  <sheetViews>
    <sheetView tabSelected="1" view="pageLayout" topLeftCell="B1" zoomScale="80" zoomScaleNormal="70" zoomScalePageLayoutView="80" workbookViewId="0">
      <selection activeCell="H30" sqref="H30"/>
    </sheetView>
  </sheetViews>
  <sheetFormatPr defaultRowHeight="12.75" x14ac:dyDescent="0.25"/>
  <cols>
    <col min="1" max="1" width="5.140625" style="178" hidden="1" customWidth="1"/>
    <col min="2" max="2" width="8.85546875" style="178" customWidth="1"/>
    <col min="3" max="3" width="4.42578125" style="178" customWidth="1"/>
    <col min="4" max="4" width="13.7109375" style="185" customWidth="1"/>
    <col min="5" max="5" width="82.42578125" style="186" customWidth="1"/>
    <col min="6" max="6" width="25.7109375" style="181" customWidth="1"/>
    <col min="7" max="7" width="20.42578125" style="182" customWidth="1"/>
    <col min="8" max="8" width="20.42578125" style="183" customWidth="1"/>
    <col min="9" max="9" width="20.42578125" style="184" customWidth="1"/>
    <col min="10" max="10" width="16.42578125" style="184" bestFit="1" customWidth="1"/>
    <col min="11" max="11" width="9.140625" style="9"/>
    <col min="12" max="12" width="11.7109375" style="9" bestFit="1" customWidth="1"/>
    <col min="13" max="16384" width="9.140625" style="9"/>
  </cols>
  <sheetData>
    <row r="1" spans="1:12" ht="62.25" customHeight="1" x14ac:dyDescent="0.25">
      <c r="D1" s="226" t="s">
        <v>42</v>
      </c>
      <c r="E1" s="267" t="s">
        <v>56</v>
      </c>
      <c r="F1" s="267"/>
      <c r="G1" s="267"/>
    </row>
    <row r="2" spans="1:12" ht="37.5" customHeight="1" thickBot="1" x14ac:dyDescent="0.3">
      <c r="A2" s="1"/>
      <c r="B2" s="1"/>
      <c r="C2" s="2"/>
      <c r="D2" s="3"/>
      <c r="E2" s="4"/>
      <c r="F2" s="5"/>
      <c r="G2" s="6"/>
      <c r="H2" s="7"/>
      <c r="I2" s="8"/>
      <c r="J2" s="8"/>
    </row>
    <row r="3" spans="1:12" ht="26.25" thickBot="1" x14ac:dyDescent="0.3">
      <c r="A3" s="10" t="s">
        <v>0</v>
      </c>
      <c r="B3" s="10" t="s">
        <v>1</v>
      </c>
      <c r="C3" s="11" t="s">
        <v>2</v>
      </c>
      <c r="D3" s="10" t="s">
        <v>3</v>
      </c>
      <c r="E3" s="12" t="s">
        <v>4</v>
      </c>
      <c r="F3" s="10" t="s">
        <v>5</v>
      </c>
      <c r="G3" s="13" t="s">
        <v>6</v>
      </c>
      <c r="H3" s="14"/>
      <c r="I3" s="15"/>
      <c r="J3" s="15"/>
    </row>
    <row r="4" spans="1:12" s="40" customFormat="1" x14ac:dyDescent="0.25">
      <c r="A4" s="32"/>
      <c r="B4" s="32"/>
      <c r="C4" s="32"/>
      <c r="D4" s="81"/>
      <c r="E4" s="82"/>
      <c r="F4" s="83"/>
      <c r="G4" s="84"/>
      <c r="H4" s="219"/>
      <c r="I4" s="90"/>
      <c r="J4" s="91"/>
      <c r="K4" s="9"/>
    </row>
    <row r="5" spans="1:12" s="98" customFormat="1" ht="18" x14ac:dyDescent="0.25">
      <c r="A5" s="35"/>
      <c r="B5" s="92"/>
      <c r="C5" s="92"/>
      <c r="D5" s="93"/>
      <c r="E5" s="94" t="s">
        <v>16</v>
      </c>
      <c r="F5" s="95"/>
      <c r="G5" s="96"/>
      <c r="H5" s="219"/>
      <c r="I5" s="268"/>
      <c r="J5" s="268"/>
      <c r="K5" s="103"/>
      <c r="L5" s="65"/>
    </row>
    <row r="6" spans="1:12" s="98" customFormat="1" ht="18" x14ac:dyDescent="0.25">
      <c r="A6" s="35"/>
      <c r="B6" s="92"/>
      <c r="C6" s="92"/>
      <c r="D6" s="93"/>
      <c r="E6" s="94"/>
      <c r="F6" s="95"/>
      <c r="G6" s="96"/>
      <c r="H6" s="219"/>
      <c r="I6" s="225"/>
      <c r="J6" s="225"/>
      <c r="K6" s="103"/>
      <c r="L6" s="65"/>
    </row>
    <row r="7" spans="1:12" s="65" customFormat="1" ht="15" x14ac:dyDescent="0.25">
      <c r="A7" s="33"/>
      <c r="B7" s="99" t="str">
        <f>Ralizace!B31</f>
        <v>D</v>
      </c>
      <c r="C7" s="41"/>
      <c r="D7" s="85"/>
      <c r="E7" s="100" t="s">
        <v>18</v>
      </c>
      <c r="F7" s="66"/>
      <c r="G7" s="101"/>
      <c r="H7" s="220"/>
      <c r="I7" s="268"/>
      <c r="J7" s="268"/>
      <c r="K7" s="103"/>
    </row>
    <row r="8" spans="1:12" s="65" customFormat="1" x14ac:dyDescent="0.25">
      <c r="A8" s="32"/>
      <c r="B8" s="92" t="str">
        <f>Ralizace!B32</f>
        <v>D.1.3</v>
      </c>
      <c r="C8" s="92"/>
      <c r="D8" s="92"/>
      <c r="E8" s="104" t="str">
        <f>Ralizace!E32</f>
        <v>D.1.3 Přejezdové zabezpečovací zařízení</v>
      </c>
      <c r="F8" s="92"/>
      <c r="G8" s="96">
        <f>Ralizace!G32</f>
        <v>0</v>
      </c>
      <c r="H8" s="61"/>
      <c r="I8" s="62"/>
      <c r="J8" s="221"/>
    </row>
    <row r="9" spans="1:12" s="65" customFormat="1" x14ac:dyDescent="0.25">
      <c r="A9" s="32"/>
      <c r="B9" s="92"/>
      <c r="C9" s="92"/>
      <c r="D9" s="92"/>
      <c r="E9" s="104"/>
      <c r="F9" s="92"/>
      <c r="G9" s="96"/>
      <c r="H9" s="61"/>
      <c r="I9" s="62"/>
      <c r="J9" s="221"/>
    </row>
    <row r="10" spans="1:12" s="65" customFormat="1" x14ac:dyDescent="0.25">
      <c r="A10" s="32"/>
      <c r="B10" s="92"/>
      <c r="C10" s="92"/>
      <c r="D10" s="92"/>
      <c r="E10" s="104"/>
      <c r="F10" s="92"/>
      <c r="G10" s="96"/>
      <c r="H10" s="61"/>
      <c r="I10" s="62"/>
      <c r="J10" s="221"/>
    </row>
    <row r="11" spans="1:12" s="40" customFormat="1" x14ac:dyDescent="0.25">
      <c r="A11" s="32"/>
      <c r="B11" s="106"/>
      <c r="C11" s="106"/>
      <c r="D11" s="107"/>
      <c r="E11" s="108" t="s">
        <v>19</v>
      </c>
      <c r="F11" s="109"/>
      <c r="G11" s="110">
        <f>SUM(G8:G8)</f>
        <v>0</v>
      </c>
      <c r="H11" s="269"/>
      <c r="I11" s="270"/>
      <c r="J11" s="91"/>
      <c r="K11" s="9"/>
    </row>
    <row r="12" spans="1:12" s="40" customFormat="1" x14ac:dyDescent="0.25">
      <c r="A12" s="32"/>
      <c r="B12" s="32"/>
      <c r="C12" s="32"/>
      <c r="D12" s="81"/>
      <c r="E12" s="111"/>
      <c r="F12" s="112"/>
      <c r="G12" s="113"/>
      <c r="H12" s="222"/>
      <c r="I12" s="223"/>
      <c r="J12" s="217"/>
      <c r="K12" s="9"/>
    </row>
    <row r="13" spans="1:12" s="40" customFormat="1" ht="15" x14ac:dyDescent="0.25">
      <c r="A13" s="33"/>
      <c r="B13" s="99" t="str">
        <f>Ralizace!B35</f>
        <v>E</v>
      </c>
      <c r="C13" s="41"/>
      <c r="D13" s="85"/>
      <c r="E13" s="100" t="s">
        <v>21</v>
      </c>
      <c r="F13" s="80"/>
      <c r="G13" s="60"/>
      <c r="H13" s="61"/>
      <c r="I13" s="62"/>
      <c r="J13" s="62"/>
    </row>
    <row r="14" spans="1:12" s="40" customFormat="1" x14ac:dyDescent="0.25">
      <c r="A14" s="32"/>
      <c r="B14" s="239">
        <f>Ralizace!B36</f>
        <v>0</v>
      </c>
      <c r="C14" s="239"/>
      <c r="D14" s="239"/>
      <c r="E14" s="239">
        <f>Ralizace!E36</f>
        <v>0</v>
      </c>
      <c r="F14" s="239"/>
      <c r="G14" s="241">
        <f>Ralizace!G36</f>
        <v>0</v>
      </c>
      <c r="H14" s="61"/>
      <c r="I14" s="62"/>
      <c r="J14" s="62"/>
    </row>
    <row r="15" spans="1:12" s="40" customFormat="1" x14ac:dyDescent="0.25">
      <c r="A15" s="32"/>
      <c r="B15" s="92"/>
      <c r="C15" s="92"/>
      <c r="D15" s="93"/>
      <c r="E15" s="104"/>
      <c r="F15" s="117"/>
      <c r="G15" s="96"/>
      <c r="H15" s="61"/>
      <c r="I15" s="62"/>
      <c r="J15" s="62"/>
    </row>
    <row r="16" spans="1:12" s="40" customFormat="1" x14ac:dyDescent="0.25">
      <c r="A16" s="32"/>
      <c r="B16" s="92"/>
      <c r="C16" s="92"/>
      <c r="D16" s="93"/>
      <c r="E16" s="108" t="s">
        <v>22</v>
      </c>
      <c r="F16" s="109"/>
      <c r="G16" s="110">
        <f>SUM(G14:G15)</f>
        <v>0</v>
      </c>
      <c r="H16" s="271"/>
      <c r="I16" s="272"/>
      <c r="J16" s="118"/>
    </row>
    <row r="17" spans="1:10" s="40" customFormat="1" x14ac:dyDescent="0.25">
      <c r="A17" s="32"/>
      <c r="B17" s="32"/>
      <c r="C17" s="32"/>
      <c r="D17" s="81"/>
      <c r="E17" s="119"/>
      <c r="F17" s="112"/>
      <c r="G17" s="113"/>
      <c r="H17" s="189"/>
      <c r="I17" s="121"/>
      <c r="J17" s="122"/>
    </row>
    <row r="18" spans="1:10" s="40" customFormat="1" ht="15.75" x14ac:dyDescent="0.25">
      <c r="A18" s="32"/>
      <c r="B18" s="123"/>
      <c r="C18" s="123"/>
      <c r="D18" s="124"/>
      <c r="E18" s="125" t="s">
        <v>24</v>
      </c>
      <c r="F18" s="126"/>
      <c r="G18" s="127">
        <f>G11+G16</f>
        <v>0</v>
      </c>
      <c r="H18" s="69"/>
      <c r="I18" s="67"/>
      <c r="J18" s="62"/>
    </row>
    <row r="19" spans="1:10" s="40" customFormat="1" ht="15.75" x14ac:dyDescent="0.25">
      <c r="A19" s="32"/>
      <c r="B19" s="32"/>
      <c r="C19" s="32"/>
      <c r="D19" s="81"/>
      <c r="E19" s="224" t="s">
        <v>25</v>
      </c>
      <c r="F19" s="95"/>
      <c r="G19" s="110">
        <f>'Všeobecné pol. '!F12</f>
        <v>0</v>
      </c>
      <c r="H19" s="38"/>
      <c r="I19" s="39"/>
      <c r="J19" s="39"/>
    </row>
    <row r="20" spans="1:10" s="40" customFormat="1" ht="16.5" thickBot="1" x14ac:dyDescent="0.3">
      <c r="A20" s="32"/>
      <c r="B20" s="132"/>
      <c r="C20" s="132"/>
      <c r="D20" s="133"/>
      <c r="E20" s="134"/>
      <c r="F20" s="135"/>
      <c r="G20" s="136"/>
      <c r="H20" s="38"/>
      <c r="I20" s="39"/>
      <c r="J20" s="39"/>
    </row>
    <row r="21" spans="1:10" s="40" customFormat="1" ht="19.5" thickTop="1" thickBot="1" x14ac:dyDescent="0.3">
      <c r="A21" s="32"/>
      <c r="B21" s="137"/>
      <c r="C21" s="137"/>
      <c r="D21" s="138"/>
      <c r="E21" s="139" t="s">
        <v>26</v>
      </c>
      <c r="F21" s="140"/>
      <c r="G21" s="141">
        <f>G18+G19</f>
        <v>0</v>
      </c>
      <c r="H21" s="265"/>
      <c r="I21" s="266"/>
      <c r="J21" s="118"/>
    </row>
    <row r="22" spans="1:10" s="40" customFormat="1" ht="13.5" thickTop="1" x14ac:dyDescent="0.25">
      <c r="A22" s="32"/>
      <c r="B22" s="142"/>
      <c r="C22" s="142"/>
      <c r="D22" s="143"/>
      <c r="E22" s="144"/>
      <c r="F22" s="145"/>
      <c r="G22" s="146"/>
      <c r="H22" s="120"/>
      <c r="I22" s="121"/>
      <c r="J22" s="122"/>
    </row>
    <row r="23" spans="1:10" s="155" customFormat="1" ht="18" x14ac:dyDescent="0.25">
      <c r="A23" s="147"/>
      <c r="B23" s="262" t="s">
        <v>27</v>
      </c>
      <c r="C23" s="148"/>
      <c r="D23" s="149"/>
      <c r="E23" s="150"/>
      <c r="F23" s="151"/>
      <c r="G23" s="152"/>
      <c r="H23" s="153"/>
      <c r="I23" s="154"/>
      <c r="J23" s="154"/>
    </row>
    <row r="24" spans="1:10" s="40" customFormat="1" x14ac:dyDescent="0.25">
      <c r="A24" s="142"/>
      <c r="B24" s="156"/>
      <c r="C24" s="156"/>
      <c r="D24" s="157"/>
      <c r="E24" s="158"/>
      <c r="F24" s="159"/>
      <c r="G24" s="160"/>
      <c r="H24" s="161"/>
      <c r="I24" s="162"/>
      <c r="J24" s="162"/>
    </row>
    <row r="25" spans="1:10" s="40" customFormat="1" x14ac:dyDescent="0.25">
      <c r="A25" s="142"/>
      <c r="B25" s="156"/>
      <c r="C25" s="163"/>
      <c r="D25" s="164"/>
      <c r="E25" s="165"/>
      <c r="F25" s="166"/>
      <c r="G25" s="167"/>
      <c r="H25" s="161"/>
      <c r="I25" s="162"/>
      <c r="J25" s="162"/>
    </row>
    <row r="26" spans="1:10" s="40" customFormat="1" x14ac:dyDescent="0.25">
      <c r="A26" s="142"/>
      <c r="B26" s="156"/>
      <c r="C26" s="156"/>
      <c r="D26" s="168"/>
      <c r="E26" s="166"/>
      <c r="F26" s="169"/>
      <c r="G26" s="160"/>
      <c r="H26" s="161"/>
      <c r="I26" s="162"/>
      <c r="J26" s="162"/>
    </row>
    <row r="27" spans="1:10" s="40" customFormat="1" ht="15" x14ac:dyDescent="0.25">
      <c r="A27" s="142"/>
      <c r="B27" s="259" t="s">
        <v>53</v>
      </c>
      <c r="C27" s="259"/>
      <c r="D27" s="260" t="s">
        <v>54</v>
      </c>
      <c r="E27" s="261"/>
      <c r="F27" s="169"/>
      <c r="G27" s="160"/>
      <c r="H27" s="161"/>
      <c r="I27" s="162"/>
      <c r="J27" s="162"/>
    </row>
    <row r="28" spans="1:10" s="40" customFormat="1" x14ac:dyDescent="0.25">
      <c r="A28" s="142"/>
      <c r="B28" s="156"/>
      <c r="C28" s="156"/>
      <c r="D28" s="168"/>
      <c r="E28" s="166"/>
      <c r="F28" s="169"/>
      <c r="G28" s="160"/>
      <c r="H28" s="161"/>
      <c r="I28" s="162"/>
      <c r="J28" s="162"/>
    </row>
    <row r="29" spans="1:10" s="40" customFormat="1" x14ac:dyDescent="0.25">
      <c r="A29" s="142"/>
      <c r="B29" s="156"/>
      <c r="C29" s="156"/>
      <c r="D29" s="168"/>
      <c r="E29" s="170"/>
      <c r="F29" s="169"/>
      <c r="G29" s="167"/>
      <c r="H29" s="161"/>
      <c r="I29" s="162"/>
      <c r="J29" s="162"/>
    </row>
    <row r="30" spans="1:10" s="40" customFormat="1" x14ac:dyDescent="0.25">
      <c r="A30" s="142"/>
      <c r="B30" s="156"/>
      <c r="C30" s="156"/>
      <c r="D30" s="168"/>
      <c r="E30" s="166"/>
      <c r="F30" s="169"/>
      <c r="G30" s="167"/>
      <c r="H30" s="161"/>
      <c r="I30" s="162"/>
      <c r="J30" s="162"/>
    </row>
    <row r="31" spans="1:10" s="40" customFormat="1" x14ac:dyDescent="0.25">
      <c r="A31" s="142"/>
      <c r="B31" s="171"/>
      <c r="C31" s="171"/>
      <c r="D31" s="172"/>
      <c r="E31" s="173"/>
      <c r="F31" s="174"/>
      <c r="G31" s="175"/>
      <c r="H31" s="161"/>
      <c r="I31" s="162"/>
      <c r="J31" s="162"/>
    </row>
    <row r="32" spans="1:10" s="40" customFormat="1" x14ac:dyDescent="0.25">
      <c r="A32" s="142"/>
      <c r="B32" s="171"/>
      <c r="C32" s="171"/>
      <c r="D32" s="172"/>
      <c r="E32" s="173"/>
      <c r="F32" s="174"/>
      <c r="G32" s="175"/>
      <c r="H32" s="161"/>
      <c r="I32" s="162"/>
      <c r="J32" s="162"/>
    </row>
    <row r="33" spans="1:10" s="40" customFormat="1" x14ac:dyDescent="0.25">
      <c r="A33" s="142"/>
      <c r="B33" s="142"/>
      <c r="C33" s="142"/>
      <c r="D33" s="176"/>
      <c r="E33" s="177"/>
      <c r="F33" s="145"/>
      <c r="G33" s="146"/>
      <c r="H33" s="161"/>
      <c r="I33" s="162"/>
      <c r="J33" s="162"/>
    </row>
    <row r="34" spans="1:10" s="40" customFormat="1" x14ac:dyDescent="0.25">
      <c r="A34" s="142"/>
      <c r="B34" s="142"/>
      <c r="C34" s="142"/>
      <c r="D34" s="176"/>
      <c r="E34" s="177"/>
      <c r="F34" s="145"/>
      <c r="G34" s="146"/>
      <c r="H34" s="161"/>
      <c r="I34" s="162"/>
      <c r="J34" s="162"/>
    </row>
    <row r="35" spans="1:10" s="40" customFormat="1" x14ac:dyDescent="0.25">
      <c r="A35" s="142"/>
      <c r="B35" s="142"/>
      <c r="C35" s="142"/>
      <c r="D35" s="176"/>
      <c r="E35" s="177"/>
      <c r="F35" s="145"/>
      <c r="G35" s="146"/>
      <c r="H35" s="161"/>
      <c r="I35" s="162"/>
      <c r="J35" s="162"/>
    </row>
    <row r="36" spans="1:10" s="40" customFormat="1" x14ac:dyDescent="0.25">
      <c r="A36" s="142"/>
      <c r="B36" s="142"/>
      <c r="C36" s="142"/>
      <c r="D36" s="176"/>
      <c r="E36" s="177"/>
      <c r="F36" s="145"/>
      <c r="G36" s="146"/>
      <c r="H36" s="161"/>
      <c r="I36" s="162"/>
      <c r="J36" s="162"/>
    </row>
    <row r="37" spans="1:10" s="40" customFormat="1" x14ac:dyDescent="0.25">
      <c r="A37" s="142"/>
      <c r="B37" s="142"/>
      <c r="C37" s="142"/>
      <c r="D37" s="176"/>
      <c r="E37" s="177"/>
      <c r="F37" s="145"/>
      <c r="G37" s="146"/>
      <c r="H37" s="161"/>
      <c r="I37" s="162"/>
      <c r="J37" s="162"/>
    </row>
    <row r="38" spans="1:10" s="40" customFormat="1" x14ac:dyDescent="0.25">
      <c r="A38" s="142"/>
      <c r="B38" s="142"/>
      <c r="C38" s="142"/>
      <c r="D38" s="176"/>
      <c r="E38" s="177"/>
      <c r="F38" s="145"/>
      <c r="G38" s="146"/>
      <c r="H38" s="161"/>
      <c r="I38" s="162"/>
      <c r="J38" s="162"/>
    </row>
    <row r="39" spans="1:10" s="40" customFormat="1" x14ac:dyDescent="0.25">
      <c r="A39" s="142"/>
      <c r="B39" s="142"/>
      <c r="C39" s="142"/>
      <c r="D39" s="176"/>
      <c r="E39" s="177"/>
      <c r="F39" s="145"/>
      <c r="G39" s="146"/>
      <c r="H39" s="161"/>
      <c r="I39" s="162"/>
      <c r="J39" s="162"/>
    </row>
    <row r="40" spans="1:10" s="40" customFormat="1" x14ac:dyDescent="0.25">
      <c r="A40" s="142"/>
      <c r="B40" s="142"/>
      <c r="C40" s="142"/>
      <c r="D40" s="176"/>
      <c r="E40" s="177"/>
      <c r="F40" s="145"/>
      <c r="G40" s="146"/>
      <c r="H40" s="161"/>
      <c r="I40" s="162"/>
      <c r="J40" s="162"/>
    </row>
    <row r="41" spans="1:10" s="40" customFormat="1" x14ac:dyDescent="0.25">
      <c r="A41" s="142"/>
      <c r="B41" s="142"/>
      <c r="C41" s="142"/>
      <c r="D41" s="176"/>
      <c r="E41" s="177"/>
      <c r="F41" s="145"/>
      <c r="G41" s="146"/>
      <c r="H41" s="161"/>
      <c r="I41" s="162"/>
      <c r="J41" s="162"/>
    </row>
    <row r="42" spans="1:10" s="40" customFormat="1" x14ac:dyDescent="0.25">
      <c r="A42" s="142"/>
      <c r="B42" s="142"/>
      <c r="C42" s="142"/>
      <c r="D42" s="176"/>
      <c r="E42" s="177"/>
      <c r="F42" s="145"/>
      <c r="G42" s="146"/>
      <c r="H42" s="161"/>
      <c r="I42" s="162"/>
      <c r="J42" s="162"/>
    </row>
    <row r="43" spans="1:10" s="40" customFormat="1" x14ac:dyDescent="0.25">
      <c r="A43" s="142"/>
      <c r="B43" s="142"/>
      <c r="C43" s="142"/>
      <c r="D43" s="176"/>
      <c r="E43" s="177"/>
      <c r="F43" s="145"/>
      <c r="G43" s="146"/>
      <c r="H43" s="161"/>
      <c r="I43" s="162"/>
      <c r="J43" s="162"/>
    </row>
    <row r="44" spans="1:10" s="40" customFormat="1" x14ac:dyDescent="0.25">
      <c r="A44" s="142"/>
      <c r="B44" s="142"/>
      <c r="C44" s="142"/>
      <c r="D44" s="176"/>
      <c r="E44" s="177"/>
      <c r="F44" s="145"/>
      <c r="G44" s="146"/>
      <c r="H44" s="161"/>
      <c r="I44" s="162"/>
      <c r="J44" s="162"/>
    </row>
    <row r="45" spans="1:10" s="40" customFormat="1" x14ac:dyDescent="0.25">
      <c r="A45" s="142"/>
      <c r="B45" s="142"/>
      <c r="C45" s="142"/>
      <c r="D45" s="176"/>
      <c r="E45" s="177"/>
      <c r="F45" s="145"/>
      <c r="G45" s="146"/>
      <c r="H45" s="161"/>
      <c r="I45" s="162"/>
      <c r="J45" s="162"/>
    </row>
    <row r="46" spans="1:10" s="40" customFormat="1" x14ac:dyDescent="0.25">
      <c r="A46" s="142"/>
      <c r="B46" s="142"/>
      <c r="C46" s="142"/>
      <c r="D46" s="176"/>
      <c r="E46" s="177"/>
      <c r="F46" s="145"/>
      <c r="G46" s="146"/>
      <c r="H46" s="161"/>
      <c r="I46" s="162"/>
      <c r="J46" s="162"/>
    </row>
    <row r="47" spans="1:10" s="40" customFormat="1" x14ac:dyDescent="0.25">
      <c r="A47" s="142"/>
      <c r="B47" s="142"/>
      <c r="C47" s="142"/>
      <c r="D47" s="176"/>
      <c r="E47" s="177"/>
      <c r="F47" s="145"/>
      <c r="G47" s="146"/>
      <c r="H47" s="161"/>
      <c r="I47" s="162"/>
      <c r="J47" s="162"/>
    </row>
    <row r="48" spans="1:10" s="40" customFormat="1" x14ac:dyDescent="0.25">
      <c r="A48" s="142"/>
      <c r="B48" s="142"/>
      <c r="C48" s="142"/>
      <c r="D48" s="176"/>
      <c r="E48" s="177"/>
      <c r="F48" s="145"/>
      <c r="G48" s="146"/>
      <c r="H48" s="161"/>
      <c r="I48" s="162"/>
      <c r="J48" s="162"/>
    </row>
    <row r="49" spans="1:10" s="40" customFormat="1" x14ac:dyDescent="0.25">
      <c r="A49" s="142"/>
      <c r="B49" s="142"/>
      <c r="C49" s="142"/>
      <c r="D49" s="176"/>
      <c r="E49" s="177"/>
      <c r="F49" s="145"/>
      <c r="G49" s="146"/>
      <c r="H49" s="161"/>
      <c r="I49" s="162"/>
      <c r="J49" s="162"/>
    </row>
    <row r="50" spans="1:10" s="40" customFormat="1" x14ac:dyDescent="0.25">
      <c r="A50" s="142"/>
      <c r="B50" s="142"/>
      <c r="C50" s="142"/>
      <c r="D50" s="176"/>
      <c r="E50" s="177"/>
      <c r="F50" s="145"/>
      <c r="G50" s="146"/>
      <c r="H50" s="161"/>
      <c r="I50" s="162"/>
      <c r="J50" s="162"/>
    </row>
    <row r="51" spans="1:10" s="40" customFormat="1" x14ac:dyDescent="0.25">
      <c r="A51" s="142"/>
      <c r="B51" s="142"/>
      <c r="C51" s="142"/>
      <c r="D51" s="176"/>
      <c r="E51" s="177"/>
      <c r="F51" s="145"/>
      <c r="G51" s="146"/>
      <c r="H51" s="161"/>
      <c r="I51" s="162"/>
      <c r="J51" s="162"/>
    </row>
    <row r="52" spans="1:10" s="40" customFormat="1" x14ac:dyDescent="0.25">
      <c r="A52" s="142"/>
      <c r="B52" s="142"/>
      <c r="C52" s="142"/>
      <c r="D52" s="176"/>
      <c r="E52" s="177"/>
      <c r="F52" s="145"/>
      <c r="G52" s="146"/>
      <c r="H52" s="161"/>
      <c r="I52" s="162"/>
      <c r="J52" s="162"/>
    </row>
    <row r="53" spans="1:10" s="40" customFormat="1" x14ac:dyDescent="0.25">
      <c r="A53" s="142"/>
      <c r="B53" s="142"/>
      <c r="C53" s="142"/>
      <c r="D53" s="176"/>
      <c r="E53" s="177"/>
      <c r="F53" s="145"/>
      <c r="G53" s="146"/>
      <c r="H53" s="161"/>
      <c r="I53" s="162"/>
      <c r="J53" s="162"/>
    </row>
    <row r="54" spans="1:10" s="40" customFormat="1" x14ac:dyDescent="0.25">
      <c r="A54" s="142"/>
      <c r="B54" s="142"/>
      <c r="C54" s="142"/>
      <c r="D54" s="176"/>
      <c r="E54" s="177"/>
      <c r="F54" s="145"/>
      <c r="G54" s="146"/>
      <c r="H54" s="161"/>
      <c r="I54" s="162"/>
      <c r="J54" s="162"/>
    </row>
    <row r="55" spans="1:10" s="40" customFormat="1" x14ac:dyDescent="0.25">
      <c r="A55" s="142"/>
      <c r="B55" s="142"/>
      <c r="C55" s="142"/>
      <c r="D55" s="176"/>
      <c r="E55" s="177"/>
      <c r="F55" s="145"/>
      <c r="G55" s="146"/>
      <c r="H55" s="161"/>
      <c r="I55" s="162"/>
      <c r="J55" s="162"/>
    </row>
    <row r="56" spans="1:10" s="40" customFormat="1" x14ac:dyDescent="0.25">
      <c r="A56" s="142"/>
      <c r="B56" s="142"/>
      <c r="C56" s="142"/>
      <c r="D56" s="176"/>
      <c r="E56" s="177"/>
      <c r="F56" s="145"/>
      <c r="G56" s="146"/>
      <c r="H56" s="161"/>
      <c r="I56" s="162"/>
      <c r="J56" s="162"/>
    </row>
    <row r="57" spans="1:10" s="40" customFormat="1" x14ac:dyDescent="0.25">
      <c r="A57" s="142"/>
      <c r="B57" s="142"/>
      <c r="C57" s="142"/>
      <c r="D57" s="176"/>
      <c r="E57" s="177"/>
      <c r="F57" s="145"/>
      <c r="G57" s="146"/>
      <c r="H57" s="161"/>
      <c r="I57" s="162"/>
      <c r="J57" s="162"/>
    </row>
    <row r="58" spans="1:10" s="40" customFormat="1" x14ac:dyDescent="0.25">
      <c r="A58" s="142"/>
      <c r="B58" s="142"/>
      <c r="C58" s="142"/>
      <c r="D58" s="176"/>
      <c r="E58" s="177"/>
      <c r="F58" s="145"/>
      <c r="G58" s="146"/>
      <c r="H58" s="161"/>
      <c r="I58" s="162"/>
      <c r="J58" s="162"/>
    </row>
    <row r="59" spans="1:10" s="40" customFormat="1" x14ac:dyDescent="0.25">
      <c r="A59" s="142"/>
      <c r="B59" s="142"/>
      <c r="C59" s="142"/>
      <c r="D59" s="176"/>
      <c r="E59" s="177"/>
      <c r="F59" s="145"/>
      <c r="G59" s="146"/>
      <c r="H59" s="161"/>
      <c r="I59" s="162"/>
      <c r="J59" s="162"/>
    </row>
    <row r="60" spans="1:10" s="40" customFormat="1" x14ac:dyDescent="0.25">
      <c r="A60" s="142"/>
      <c r="B60" s="142"/>
      <c r="C60" s="142"/>
      <c r="D60" s="176"/>
      <c r="E60" s="177"/>
      <c r="F60" s="145"/>
      <c r="G60" s="146"/>
      <c r="H60" s="161"/>
      <c r="I60" s="162"/>
      <c r="J60" s="162"/>
    </row>
    <row r="61" spans="1:10" s="40" customFormat="1" x14ac:dyDescent="0.25">
      <c r="A61" s="142"/>
      <c r="B61" s="142"/>
      <c r="C61" s="142"/>
      <c r="D61" s="176"/>
      <c r="E61" s="177"/>
      <c r="F61" s="145"/>
      <c r="G61" s="146"/>
      <c r="H61" s="161"/>
      <c r="I61" s="162"/>
      <c r="J61" s="162"/>
    </row>
    <row r="62" spans="1:10" s="40" customFormat="1" x14ac:dyDescent="0.25">
      <c r="A62" s="142"/>
      <c r="B62" s="142"/>
      <c r="C62" s="142"/>
      <c r="D62" s="176"/>
      <c r="E62" s="177"/>
      <c r="F62" s="145"/>
      <c r="G62" s="146"/>
      <c r="H62" s="161"/>
      <c r="I62" s="162"/>
      <c r="J62" s="162"/>
    </row>
    <row r="63" spans="1:10" s="40" customFormat="1" x14ac:dyDescent="0.25">
      <c r="A63" s="142"/>
      <c r="B63" s="142"/>
      <c r="C63" s="142"/>
      <c r="D63" s="176"/>
      <c r="E63" s="177"/>
      <c r="F63" s="145"/>
      <c r="G63" s="146"/>
      <c r="H63" s="161"/>
      <c r="I63" s="162"/>
      <c r="J63" s="162"/>
    </row>
    <row r="64" spans="1:10" s="40" customFormat="1" x14ac:dyDescent="0.25">
      <c r="A64" s="142"/>
      <c r="B64" s="142"/>
      <c r="C64" s="142"/>
      <c r="D64" s="176"/>
      <c r="E64" s="177"/>
      <c r="F64" s="145"/>
      <c r="G64" s="146"/>
      <c r="H64" s="161"/>
      <c r="I64" s="162"/>
      <c r="J64" s="162"/>
    </row>
    <row r="65" spans="1:10" s="40" customFormat="1" x14ac:dyDescent="0.25">
      <c r="A65" s="142"/>
      <c r="B65" s="142"/>
      <c r="C65" s="142"/>
      <c r="D65" s="176"/>
      <c r="E65" s="177"/>
      <c r="F65" s="145"/>
      <c r="G65" s="146"/>
      <c r="H65" s="161"/>
      <c r="I65" s="162"/>
      <c r="J65" s="162"/>
    </row>
    <row r="66" spans="1:10" s="40" customFormat="1" x14ac:dyDescent="0.25">
      <c r="A66" s="142"/>
      <c r="B66" s="142"/>
      <c r="C66" s="142"/>
      <c r="D66" s="176"/>
      <c r="E66" s="177"/>
      <c r="F66" s="145"/>
      <c r="G66" s="146"/>
      <c r="H66" s="161"/>
      <c r="I66" s="162"/>
      <c r="J66" s="162"/>
    </row>
    <row r="67" spans="1:10" s="40" customFormat="1" x14ac:dyDescent="0.25">
      <c r="A67" s="142"/>
      <c r="B67" s="142"/>
      <c r="C67" s="142"/>
      <c r="D67" s="176"/>
      <c r="E67" s="177"/>
      <c r="F67" s="145"/>
      <c r="G67" s="146"/>
      <c r="H67" s="161"/>
      <c r="I67" s="162"/>
      <c r="J67" s="162"/>
    </row>
    <row r="68" spans="1:10" s="40" customFormat="1" x14ac:dyDescent="0.25">
      <c r="A68" s="142"/>
      <c r="B68" s="142"/>
      <c r="C68" s="142"/>
      <c r="D68" s="176"/>
      <c r="E68" s="177"/>
      <c r="F68" s="145"/>
      <c r="G68" s="146"/>
      <c r="H68" s="161"/>
      <c r="I68" s="162"/>
      <c r="J68" s="162"/>
    </row>
    <row r="69" spans="1:10" s="40" customFormat="1" x14ac:dyDescent="0.25">
      <c r="A69" s="142"/>
      <c r="B69" s="142"/>
      <c r="C69" s="142"/>
      <c r="D69" s="176"/>
      <c r="E69" s="177"/>
      <c r="F69" s="145"/>
      <c r="G69" s="146"/>
      <c r="H69" s="161"/>
      <c r="I69" s="162"/>
      <c r="J69" s="162"/>
    </row>
    <row r="70" spans="1:10" s="40" customFormat="1" x14ac:dyDescent="0.25">
      <c r="A70" s="142"/>
      <c r="B70" s="142"/>
      <c r="C70" s="142"/>
      <c r="D70" s="176"/>
      <c r="E70" s="177"/>
      <c r="F70" s="145"/>
      <c r="G70" s="146"/>
      <c r="H70" s="161"/>
      <c r="I70" s="162"/>
      <c r="J70" s="162"/>
    </row>
    <row r="71" spans="1:10" s="40" customFormat="1" x14ac:dyDescent="0.25">
      <c r="A71" s="142"/>
      <c r="B71" s="142"/>
      <c r="C71" s="142"/>
      <c r="D71" s="176"/>
      <c r="E71" s="177"/>
      <c r="F71" s="145"/>
      <c r="G71" s="146"/>
      <c r="H71" s="161"/>
      <c r="I71" s="162"/>
      <c r="J71" s="162"/>
    </row>
    <row r="72" spans="1:10" s="40" customFormat="1" x14ac:dyDescent="0.25">
      <c r="A72" s="142"/>
      <c r="B72" s="142"/>
      <c r="C72" s="142"/>
      <c r="D72" s="176"/>
      <c r="E72" s="177"/>
      <c r="F72" s="145"/>
      <c r="G72" s="146"/>
      <c r="H72" s="161"/>
      <c r="I72" s="162"/>
      <c r="J72" s="162"/>
    </row>
    <row r="73" spans="1:10" s="40" customFormat="1" x14ac:dyDescent="0.25">
      <c r="A73" s="142"/>
      <c r="B73" s="142"/>
      <c r="C73" s="142"/>
      <c r="D73" s="176"/>
      <c r="E73" s="177"/>
      <c r="F73" s="145"/>
      <c r="G73" s="146"/>
      <c r="H73" s="161"/>
      <c r="I73" s="162"/>
      <c r="J73" s="162"/>
    </row>
    <row r="74" spans="1:10" s="40" customFormat="1" x14ac:dyDescent="0.25">
      <c r="A74" s="142"/>
      <c r="B74" s="142"/>
      <c r="C74" s="142"/>
      <c r="D74" s="176"/>
      <c r="E74" s="177"/>
      <c r="F74" s="145"/>
      <c r="G74" s="146"/>
      <c r="H74" s="161"/>
      <c r="I74" s="162"/>
      <c r="J74" s="162"/>
    </row>
    <row r="75" spans="1:10" s="40" customFormat="1" x14ac:dyDescent="0.25">
      <c r="A75" s="142"/>
      <c r="B75" s="142"/>
      <c r="C75" s="142"/>
      <c r="D75" s="176"/>
      <c r="E75" s="177"/>
      <c r="F75" s="145"/>
      <c r="G75" s="146"/>
      <c r="H75" s="161"/>
      <c r="I75" s="162"/>
      <c r="J75" s="162"/>
    </row>
    <row r="76" spans="1:10" s="40" customFormat="1" x14ac:dyDescent="0.25">
      <c r="A76" s="142"/>
      <c r="B76" s="142"/>
      <c r="C76" s="142"/>
      <c r="D76" s="176"/>
      <c r="E76" s="177"/>
      <c r="F76" s="145"/>
      <c r="G76" s="146"/>
      <c r="H76" s="161"/>
      <c r="I76" s="162"/>
      <c r="J76" s="162"/>
    </row>
    <row r="77" spans="1:10" s="40" customFormat="1" x14ac:dyDescent="0.25">
      <c r="A77" s="142"/>
      <c r="B77" s="142"/>
      <c r="C77" s="142"/>
      <c r="D77" s="176"/>
      <c r="E77" s="177"/>
      <c r="F77" s="145"/>
      <c r="G77" s="146"/>
      <c r="H77" s="161"/>
      <c r="I77" s="162"/>
      <c r="J77" s="162"/>
    </row>
    <row r="78" spans="1:10" s="40" customFormat="1" x14ac:dyDescent="0.25">
      <c r="A78" s="142"/>
      <c r="B78" s="142"/>
      <c r="C78" s="142"/>
      <c r="D78" s="176"/>
      <c r="E78" s="177"/>
      <c r="F78" s="145"/>
      <c r="G78" s="146"/>
      <c r="H78" s="161"/>
      <c r="I78" s="162"/>
      <c r="J78" s="162"/>
    </row>
    <row r="79" spans="1:10" s="40" customFormat="1" x14ac:dyDescent="0.25">
      <c r="A79" s="142"/>
      <c r="B79" s="142"/>
      <c r="C79" s="142"/>
      <c r="D79" s="176"/>
      <c r="E79" s="177"/>
      <c r="F79" s="145"/>
      <c r="G79" s="146"/>
      <c r="H79" s="161"/>
      <c r="I79" s="162"/>
      <c r="J79" s="162"/>
    </row>
    <row r="80" spans="1:10" s="40" customFormat="1" x14ac:dyDescent="0.25">
      <c r="A80" s="142"/>
      <c r="B80" s="142"/>
      <c r="C80" s="142"/>
      <c r="D80" s="176"/>
      <c r="E80" s="177"/>
      <c r="F80" s="145"/>
      <c r="G80" s="146"/>
      <c r="H80" s="161"/>
      <c r="I80" s="162"/>
      <c r="J80" s="162"/>
    </row>
    <row r="81" spans="1:10" s="40" customFormat="1" x14ac:dyDescent="0.25">
      <c r="A81" s="142"/>
      <c r="B81" s="142"/>
      <c r="C81" s="142"/>
      <c r="D81" s="176"/>
      <c r="E81" s="177"/>
      <c r="F81" s="145"/>
      <c r="G81" s="146"/>
      <c r="H81" s="161"/>
      <c r="I81" s="162"/>
      <c r="J81" s="162"/>
    </row>
    <row r="82" spans="1:10" s="40" customFormat="1" x14ac:dyDescent="0.25">
      <c r="A82" s="142"/>
      <c r="B82" s="142"/>
      <c r="C82" s="142"/>
      <c r="D82" s="176"/>
      <c r="E82" s="177"/>
      <c r="F82" s="145"/>
      <c r="G82" s="146"/>
      <c r="H82" s="161"/>
      <c r="I82" s="162"/>
      <c r="J82" s="162"/>
    </row>
    <row r="83" spans="1:10" s="40" customFormat="1" x14ac:dyDescent="0.25">
      <c r="A83" s="142"/>
      <c r="B83" s="142"/>
      <c r="C83" s="142"/>
      <c r="D83" s="176"/>
      <c r="E83" s="177"/>
      <c r="F83" s="145"/>
      <c r="G83" s="146"/>
      <c r="H83" s="161"/>
      <c r="I83" s="162"/>
      <c r="J83" s="162"/>
    </row>
    <row r="84" spans="1:10" s="40" customFormat="1" x14ac:dyDescent="0.25">
      <c r="A84" s="142"/>
      <c r="B84" s="142"/>
      <c r="C84" s="142"/>
      <c r="D84" s="176"/>
      <c r="E84" s="177"/>
      <c r="F84" s="145"/>
      <c r="G84" s="146"/>
      <c r="H84" s="161"/>
      <c r="I84" s="162"/>
      <c r="J84" s="162"/>
    </row>
    <row r="85" spans="1:10" s="40" customFormat="1" x14ac:dyDescent="0.25">
      <c r="A85" s="142"/>
      <c r="B85" s="142"/>
      <c r="C85" s="142"/>
      <c r="D85" s="176"/>
      <c r="E85" s="177"/>
      <c r="F85" s="145"/>
      <c r="G85" s="146"/>
      <c r="H85" s="161"/>
      <c r="I85" s="162"/>
      <c r="J85" s="162"/>
    </row>
    <row r="86" spans="1:10" s="40" customFormat="1" x14ac:dyDescent="0.25">
      <c r="A86" s="142"/>
      <c r="B86" s="142"/>
      <c r="C86" s="142"/>
      <c r="D86" s="176"/>
      <c r="E86" s="177"/>
      <c r="F86" s="145"/>
      <c r="G86" s="146"/>
      <c r="H86" s="161"/>
      <c r="I86" s="162"/>
      <c r="J86" s="162"/>
    </row>
    <row r="87" spans="1:10" s="40" customFormat="1" x14ac:dyDescent="0.25">
      <c r="A87" s="142"/>
      <c r="B87" s="142"/>
      <c r="C87" s="142"/>
      <c r="D87" s="176"/>
      <c r="E87" s="177"/>
      <c r="F87" s="145"/>
      <c r="G87" s="146"/>
      <c r="H87" s="161"/>
      <c r="I87" s="162"/>
      <c r="J87" s="162"/>
    </row>
    <row r="88" spans="1:10" s="40" customFormat="1" x14ac:dyDescent="0.25">
      <c r="A88" s="142"/>
      <c r="B88" s="142"/>
      <c r="C88" s="142"/>
      <c r="D88" s="176"/>
      <c r="E88" s="177"/>
      <c r="F88" s="145"/>
      <c r="G88" s="146"/>
      <c r="H88" s="161"/>
      <c r="I88" s="162"/>
      <c r="J88" s="162"/>
    </row>
    <row r="89" spans="1:10" s="40" customFormat="1" x14ac:dyDescent="0.25">
      <c r="A89" s="142"/>
      <c r="B89" s="142"/>
      <c r="C89" s="142"/>
      <c r="D89" s="176"/>
      <c r="E89" s="177"/>
      <c r="F89" s="145"/>
      <c r="G89" s="146"/>
      <c r="H89" s="161"/>
      <c r="I89" s="162"/>
      <c r="J89" s="162"/>
    </row>
    <row r="90" spans="1:10" s="40" customFormat="1" x14ac:dyDescent="0.25">
      <c r="A90" s="142"/>
      <c r="B90" s="142"/>
      <c r="C90" s="142"/>
      <c r="D90" s="176"/>
      <c r="E90" s="177"/>
      <c r="F90" s="145"/>
      <c r="G90" s="146"/>
      <c r="H90" s="161"/>
      <c r="I90" s="162"/>
      <c r="J90" s="162"/>
    </row>
    <row r="91" spans="1:10" s="40" customFormat="1" x14ac:dyDescent="0.25">
      <c r="A91" s="142"/>
      <c r="B91" s="142"/>
      <c r="C91" s="142"/>
      <c r="D91" s="176"/>
      <c r="E91" s="177"/>
      <c r="F91" s="145"/>
      <c r="G91" s="146"/>
      <c r="H91" s="161"/>
      <c r="I91" s="162"/>
      <c r="J91" s="162"/>
    </row>
    <row r="92" spans="1:10" s="40" customFormat="1" x14ac:dyDescent="0.25">
      <c r="A92" s="142"/>
      <c r="B92" s="142"/>
      <c r="C92" s="142"/>
      <c r="D92" s="176"/>
      <c r="E92" s="177"/>
      <c r="F92" s="145"/>
      <c r="G92" s="146"/>
      <c r="H92" s="161"/>
      <c r="I92" s="162"/>
      <c r="J92" s="162"/>
    </row>
    <row r="93" spans="1:10" s="40" customFormat="1" x14ac:dyDescent="0.25">
      <c r="A93" s="142"/>
      <c r="B93" s="142"/>
      <c r="C93" s="142"/>
      <c r="D93" s="176"/>
      <c r="E93" s="177"/>
      <c r="F93" s="145"/>
      <c r="G93" s="146"/>
      <c r="H93" s="161"/>
      <c r="I93" s="162"/>
      <c r="J93" s="162"/>
    </row>
    <row r="94" spans="1:10" s="40" customFormat="1" x14ac:dyDescent="0.25">
      <c r="A94" s="142"/>
      <c r="B94" s="142"/>
      <c r="C94" s="142"/>
      <c r="D94" s="176"/>
      <c r="E94" s="177"/>
      <c r="F94" s="145"/>
      <c r="G94" s="146"/>
      <c r="H94" s="161"/>
      <c r="I94" s="162"/>
      <c r="J94" s="162"/>
    </row>
    <row r="95" spans="1:10" s="40" customFormat="1" x14ac:dyDescent="0.25">
      <c r="A95" s="142"/>
      <c r="B95" s="142"/>
      <c r="C95" s="142"/>
      <c r="D95" s="176"/>
      <c r="E95" s="177"/>
      <c r="F95" s="145"/>
      <c r="G95" s="146"/>
      <c r="H95" s="161"/>
      <c r="I95" s="162"/>
      <c r="J95" s="162"/>
    </row>
    <row r="96" spans="1:10" s="40" customFormat="1" x14ac:dyDescent="0.25">
      <c r="A96" s="142"/>
      <c r="B96" s="142"/>
      <c r="C96" s="142"/>
      <c r="D96" s="176"/>
      <c r="E96" s="177"/>
      <c r="F96" s="145"/>
      <c r="G96" s="146"/>
      <c r="H96" s="161"/>
      <c r="I96" s="162"/>
      <c r="J96" s="162"/>
    </row>
    <row r="97" spans="1:10" s="40" customFormat="1" x14ac:dyDescent="0.25">
      <c r="A97" s="142"/>
      <c r="B97" s="142"/>
      <c r="C97" s="142"/>
      <c r="D97" s="176"/>
      <c r="E97" s="177"/>
      <c r="F97" s="145"/>
      <c r="G97" s="146"/>
      <c r="H97" s="161"/>
      <c r="I97" s="162"/>
      <c r="J97" s="162"/>
    </row>
    <row r="98" spans="1:10" s="40" customFormat="1" x14ac:dyDescent="0.25">
      <c r="A98" s="142"/>
      <c r="B98" s="142"/>
      <c r="C98" s="142"/>
      <c r="D98" s="176"/>
      <c r="E98" s="177"/>
      <c r="F98" s="145"/>
      <c r="G98" s="146"/>
      <c r="H98" s="161"/>
      <c r="I98" s="162"/>
      <c r="J98" s="162"/>
    </row>
    <row r="99" spans="1:10" s="40" customFormat="1" x14ac:dyDescent="0.25">
      <c r="A99" s="142"/>
      <c r="B99" s="142"/>
      <c r="C99" s="142"/>
      <c r="D99" s="176"/>
      <c r="E99" s="177"/>
      <c r="F99" s="145"/>
      <c r="G99" s="146"/>
      <c r="H99" s="161"/>
      <c r="I99" s="162"/>
      <c r="J99" s="162"/>
    </row>
    <row r="100" spans="1:10" s="40" customFormat="1" x14ac:dyDescent="0.25">
      <c r="A100" s="142"/>
      <c r="B100" s="142"/>
      <c r="C100" s="142"/>
      <c r="D100" s="176"/>
      <c r="E100" s="177"/>
      <c r="F100" s="145"/>
      <c r="G100" s="146"/>
      <c r="H100" s="161"/>
      <c r="I100" s="162"/>
      <c r="J100" s="162"/>
    </row>
    <row r="101" spans="1:10" s="40" customFormat="1" x14ac:dyDescent="0.25">
      <c r="A101" s="142"/>
      <c r="B101" s="142"/>
      <c r="C101" s="142"/>
      <c r="D101" s="176"/>
      <c r="E101" s="177"/>
      <c r="F101" s="145"/>
      <c r="G101" s="146"/>
      <c r="H101" s="161"/>
      <c r="I101" s="162"/>
      <c r="J101" s="162"/>
    </row>
    <row r="102" spans="1:10" s="40" customFormat="1" x14ac:dyDescent="0.25">
      <c r="A102" s="142"/>
      <c r="B102" s="142"/>
      <c r="C102" s="142"/>
      <c r="D102" s="176"/>
      <c r="E102" s="177"/>
      <c r="F102" s="145"/>
      <c r="G102" s="146"/>
      <c r="H102" s="161"/>
      <c r="I102" s="162"/>
      <c r="J102" s="162"/>
    </row>
    <row r="103" spans="1:10" s="40" customFormat="1" x14ac:dyDescent="0.25">
      <c r="A103" s="142"/>
      <c r="B103" s="142"/>
      <c r="C103" s="142"/>
      <c r="D103" s="176"/>
      <c r="E103" s="177"/>
      <c r="F103" s="145"/>
      <c r="G103" s="146"/>
      <c r="H103" s="161"/>
      <c r="I103" s="162"/>
      <c r="J103" s="162"/>
    </row>
    <row r="104" spans="1:10" s="40" customFormat="1" x14ac:dyDescent="0.25">
      <c r="A104" s="142"/>
      <c r="B104" s="142"/>
      <c r="C104" s="142"/>
      <c r="D104" s="176"/>
      <c r="E104" s="177"/>
      <c r="F104" s="145"/>
      <c r="G104" s="146"/>
      <c r="H104" s="161"/>
      <c r="I104" s="162"/>
      <c r="J104" s="162"/>
    </row>
    <row r="105" spans="1:10" s="40" customFormat="1" x14ac:dyDescent="0.25">
      <c r="A105" s="142"/>
      <c r="B105" s="142"/>
      <c r="C105" s="142"/>
      <c r="D105" s="176"/>
      <c r="E105" s="177"/>
      <c r="F105" s="145"/>
      <c r="G105" s="146"/>
      <c r="H105" s="161"/>
      <c r="I105" s="162"/>
      <c r="J105" s="162"/>
    </row>
    <row r="106" spans="1:10" s="40" customFormat="1" x14ac:dyDescent="0.25">
      <c r="A106" s="142"/>
      <c r="B106" s="142"/>
      <c r="C106" s="142"/>
      <c r="D106" s="176"/>
      <c r="E106" s="177"/>
      <c r="F106" s="145"/>
      <c r="G106" s="146"/>
      <c r="H106" s="161"/>
      <c r="I106" s="162"/>
      <c r="J106" s="162"/>
    </row>
    <row r="107" spans="1:10" s="40" customFormat="1" x14ac:dyDescent="0.25">
      <c r="A107" s="142"/>
      <c r="B107" s="142"/>
      <c r="C107" s="142"/>
      <c r="D107" s="176"/>
      <c r="E107" s="177"/>
      <c r="F107" s="145"/>
      <c r="G107" s="146"/>
      <c r="H107" s="161"/>
      <c r="I107" s="162"/>
      <c r="J107" s="162"/>
    </row>
    <row r="108" spans="1:10" s="40" customFormat="1" x14ac:dyDescent="0.25">
      <c r="A108" s="142"/>
      <c r="B108" s="142"/>
      <c r="C108" s="142"/>
      <c r="D108" s="176"/>
      <c r="E108" s="177"/>
      <c r="F108" s="145"/>
      <c r="G108" s="146"/>
      <c r="H108" s="161"/>
      <c r="I108" s="162"/>
      <c r="J108" s="162"/>
    </row>
    <row r="109" spans="1:10" s="40" customFormat="1" x14ac:dyDescent="0.25">
      <c r="A109" s="142"/>
      <c r="B109" s="142"/>
      <c r="C109" s="142"/>
      <c r="D109" s="176"/>
      <c r="E109" s="177"/>
      <c r="F109" s="145"/>
      <c r="G109" s="146"/>
      <c r="H109" s="161"/>
      <c r="I109" s="162"/>
      <c r="J109" s="162"/>
    </row>
    <row r="110" spans="1:10" s="40" customFormat="1" x14ac:dyDescent="0.25">
      <c r="A110" s="142"/>
      <c r="B110" s="142"/>
      <c r="C110" s="142"/>
      <c r="D110" s="176"/>
      <c r="E110" s="177"/>
      <c r="F110" s="145"/>
      <c r="G110" s="146"/>
      <c r="H110" s="161"/>
      <c r="I110" s="162"/>
      <c r="J110" s="162"/>
    </row>
    <row r="111" spans="1:10" s="40" customFormat="1" x14ac:dyDescent="0.25">
      <c r="A111" s="142"/>
      <c r="B111" s="142"/>
      <c r="C111" s="142"/>
      <c r="D111" s="176"/>
      <c r="E111" s="177"/>
      <c r="F111" s="145"/>
      <c r="G111" s="146"/>
      <c r="H111" s="161"/>
      <c r="I111" s="162"/>
      <c r="J111" s="162"/>
    </row>
    <row r="112" spans="1:10" s="40" customFormat="1" x14ac:dyDescent="0.25">
      <c r="A112" s="142"/>
      <c r="B112" s="142"/>
      <c r="C112" s="142"/>
      <c r="D112" s="176"/>
      <c r="E112" s="177"/>
      <c r="F112" s="145"/>
      <c r="G112" s="146"/>
      <c r="H112" s="161"/>
      <c r="I112" s="162"/>
      <c r="J112" s="162"/>
    </row>
    <row r="113" spans="1:10" s="40" customFormat="1" x14ac:dyDescent="0.25">
      <c r="A113" s="142"/>
      <c r="B113" s="142"/>
      <c r="C113" s="142"/>
      <c r="D113" s="176"/>
      <c r="E113" s="177"/>
      <c r="F113" s="145"/>
      <c r="G113" s="146"/>
      <c r="H113" s="161"/>
      <c r="I113" s="162"/>
      <c r="J113" s="162"/>
    </row>
    <row r="114" spans="1:10" s="40" customFormat="1" x14ac:dyDescent="0.25">
      <c r="A114" s="142"/>
      <c r="B114" s="142"/>
      <c r="C114" s="142"/>
      <c r="D114" s="176"/>
      <c r="E114" s="177"/>
      <c r="F114" s="145"/>
      <c r="G114" s="146"/>
      <c r="H114" s="161"/>
      <c r="I114" s="162"/>
      <c r="J114" s="162"/>
    </row>
    <row r="115" spans="1:10" s="40" customFormat="1" x14ac:dyDescent="0.25">
      <c r="A115" s="142"/>
      <c r="B115" s="142"/>
      <c r="C115" s="142"/>
      <c r="D115" s="176"/>
      <c r="E115" s="177"/>
      <c r="F115" s="145"/>
      <c r="G115" s="146"/>
      <c r="H115" s="161"/>
      <c r="I115" s="162"/>
      <c r="J115" s="162"/>
    </row>
    <row r="116" spans="1:10" s="40" customFormat="1" x14ac:dyDescent="0.25">
      <c r="A116" s="142"/>
      <c r="B116" s="142"/>
      <c r="C116" s="142"/>
      <c r="D116" s="176"/>
      <c r="E116" s="177"/>
      <c r="F116" s="145"/>
      <c r="G116" s="146"/>
      <c r="H116" s="161"/>
      <c r="I116" s="162"/>
      <c r="J116" s="162"/>
    </row>
    <row r="117" spans="1:10" s="40" customFormat="1" x14ac:dyDescent="0.25">
      <c r="A117" s="142"/>
      <c r="B117" s="142"/>
      <c r="C117" s="142"/>
      <c r="D117" s="176"/>
      <c r="E117" s="177"/>
      <c r="F117" s="145"/>
      <c r="G117" s="146"/>
      <c r="H117" s="161"/>
      <c r="I117" s="162"/>
      <c r="J117" s="162"/>
    </row>
    <row r="118" spans="1:10" s="40" customFormat="1" x14ac:dyDescent="0.25">
      <c r="A118" s="142"/>
      <c r="B118" s="142"/>
      <c r="C118" s="142"/>
      <c r="D118" s="176"/>
      <c r="E118" s="177"/>
      <c r="F118" s="145"/>
      <c r="G118" s="146"/>
      <c r="H118" s="161"/>
      <c r="I118" s="162"/>
      <c r="J118" s="162"/>
    </row>
    <row r="119" spans="1:10" s="40" customFormat="1" x14ac:dyDescent="0.25">
      <c r="A119" s="142"/>
      <c r="B119" s="142"/>
      <c r="C119" s="142"/>
      <c r="D119" s="176"/>
      <c r="E119" s="177"/>
      <c r="F119" s="145"/>
      <c r="G119" s="146"/>
      <c r="H119" s="161"/>
      <c r="I119" s="162"/>
      <c r="J119" s="162"/>
    </row>
    <row r="120" spans="1:10" s="40" customFormat="1" x14ac:dyDescent="0.25">
      <c r="A120" s="142"/>
      <c r="B120" s="142"/>
      <c r="C120" s="142"/>
      <c r="D120" s="176"/>
      <c r="E120" s="177"/>
      <c r="F120" s="145"/>
      <c r="G120" s="146"/>
      <c r="H120" s="161"/>
      <c r="I120" s="162"/>
      <c r="J120" s="162"/>
    </row>
    <row r="121" spans="1:10" s="40" customFormat="1" x14ac:dyDescent="0.25">
      <c r="A121" s="142"/>
      <c r="B121" s="142"/>
      <c r="C121" s="142"/>
      <c r="D121" s="176"/>
      <c r="E121" s="177"/>
      <c r="F121" s="145"/>
      <c r="G121" s="146"/>
      <c r="H121" s="161"/>
      <c r="I121" s="162"/>
      <c r="J121" s="162"/>
    </row>
    <row r="122" spans="1:10" s="40" customFormat="1" x14ac:dyDescent="0.25">
      <c r="A122" s="142"/>
      <c r="B122" s="142"/>
      <c r="C122" s="142"/>
      <c r="D122" s="176"/>
      <c r="E122" s="177"/>
      <c r="F122" s="145"/>
      <c r="G122" s="146"/>
      <c r="H122" s="161"/>
      <c r="I122" s="162"/>
      <c r="J122" s="162"/>
    </row>
    <row r="123" spans="1:10" s="40" customFormat="1" x14ac:dyDescent="0.25">
      <c r="A123" s="142"/>
      <c r="B123" s="142"/>
      <c r="C123" s="142"/>
      <c r="D123" s="176"/>
      <c r="E123" s="177"/>
      <c r="F123" s="145"/>
      <c r="G123" s="146"/>
      <c r="H123" s="161"/>
      <c r="I123" s="162"/>
      <c r="J123" s="162"/>
    </row>
    <row r="124" spans="1:10" s="40" customFormat="1" x14ac:dyDescent="0.25">
      <c r="A124" s="142"/>
      <c r="B124" s="142"/>
      <c r="C124" s="142"/>
      <c r="D124" s="176"/>
      <c r="E124" s="177"/>
      <c r="F124" s="145"/>
      <c r="G124" s="146"/>
      <c r="H124" s="161"/>
      <c r="I124" s="162"/>
      <c r="J124" s="162"/>
    </row>
    <row r="125" spans="1:10" s="40" customFormat="1" x14ac:dyDescent="0.25">
      <c r="A125" s="142"/>
      <c r="B125" s="142"/>
      <c r="C125" s="142"/>
      <c r="D125" s="176"/>
      <c r="E125" s="177"/>
      <c r="F125" s="145"/>
      <c r="G125" s="146"/>
      <c r="H125" s="161"/>
      <c r="I125" s="162"/>
      <c r="J125" s="162"/>
    </row>
    <row r="126" spans="1:10" s="40" customFormat="1" x14ac:dyDescent="0.25">
      <c r="A126" s="142"/>
      <c r="B126" s="142"/>
      <c r="C126" s="142"/>
      <c r="D126" s="176"/>
      <c r="E126" s="177"/>
      <c r="F126" s="145"/>
      <c r="G126" s="146"/>
      <c r="H126" s="161"/>
      <c r="I126" s="162"/>
      <c r="J126" s="162"/>
    </row>
    <row r="127" spans="1:10" s="40" customFormat="1" x14ac:dyDescent="0.25">
      <c r="A127" s="142"/>
      <c r="B127" s="142"/>
      <c r="C127" s="142"/>
      <c r="D127" s="176"/>
      <c r="E127" s="177"/>
      <c r="F127" s="145"/>
      <c r="G127" s="146"/>
      <c r="H127" s="161"/>
      <c r="I127" s="162"/>
      <c r="J127" s="162"/>
    </row>
    <row r="128" spans="1:10" s="40" customFormat="1" x14ac:dyDescent="0.25">
      <c r="A128" s="142"/>
      <c r="B128" s="142"/>
      <c r="C128" s="142"/>
      <c r="D128" s="176"/>
      <c r="E128" s="177"/>
      <c r="F128" s="145"/>
      <c r="G128" s="146"/>
      <c r="H128" s="161"/>
      <c r="I128" s="162"/>
      <c r="J128" s="162"/>
    </row>
    <row r="129" spans="1:10" s="40" customFormat="1" x14ac:dyDescent="0.25">
      <c r="A129" s="142"/>
      <c r="B129" s="142"/>
      <c r="C129" s="142"/>
      <c r="D129" s="176"/>
      <c r="E129" s="177"/>
      <c r="F129" s="145"/>
      <c r="G129" s="146"/>
      <c r="H129" s="161"/>
      <c r="I129" s="162"/>
      <c r="J129" s="162"/>
    </row>
    <row r="130" spans="1:10" s="40" customFormat="1" x14ac:dyDescent="0.25">
      <c r="A130" s="142"/>
      <c r="B130" s="142"/>
      <c r="C130" s="142"/>
      <c r="D130" s="176"/>
      <c r="E130" s="177"/>
      <c r="F130" s="145"/>
      <c r="G130" s="146"/>
      <c r="H130" s="161"/>
      <c r="I130" s="162"/>
      <c r="J130" s="162"/>
    </row>
    <row r="131" spans="1:10" s="40" customFormat="1" x14ac:dyDescent="0.25">
      <c r="A131" s="142"/>
      <c r="B131" s="142"/>
      <c r="C131" s="142"/>
      <c r="D131" s="176"/>
      <c r="E131" s="177"/>
      <c r="F131" s="145"/>
      <c r="G131" s="146"/>
      <c r="H131" s="161"/>
      <c r="I131" s="162"/>
      <c r="J131" s="162"/>
    </row>
    <row r="132" spans="1:10" s="40" customFormat="1" x14ac:dyDescent="0.25">
      <c r="A132" s="142"/>
      <c r="B132" s="142"/>
      <c r="C132" s="142"/>
      <c r="D132" s="176"/>
      <c r="E132" s="177"/>
      <c r="F132" s="145"/>
      <c r="G132" s="146"/>
      <c r="H132" s="161"/>
      <c r="I132" s="162"/>
      <c r="J132" s="162"/>
    </row>
    <row r="133" spans="1:10" s="40" customFormat="1" x14ac:dyDescent="0.25">
      <c r="A133" s="142"/>
      <c r="B133" s="142"/>
      <c r="C133" s="142"/>
      <c r="D133" s="176"/>
      <c r="E133" s="177"/>
      <c r="F133" s="145"/>
      <c r="G133" s="146"/>
      <c r="H133" s="161"/>
      <c r="I133" s="162"/>
      <c r="J133" s="162"/>
    </row>
    <row r="134" spans="1:10" s="40" customFormat="1" x14ac:dyDescent="0.25">
      <c r="A134" s="142"/>
      <c r="B134" s="142"/>
      <c r="C134" s="142"/>
      <c r="D134" s="176"/>
      <c r="E134" s="177"/>
      <c r="F134" s="145"/>
      <c r="G134" s="146"/>
      <c r="H134" s="161"/>
      <c r="I134" s="162"/>
      <c r="J134" s="162"/>
    </row>
    <row r="135" spans="1:10" x14ac:dyDescent="0.25">
      <c r="D135" s="179"/>
      <c r="E135" s="180"/>
    </row>
    <row r="136" spans="1:10" x14ac:dyDescent="0.25">
      <c r="D136" s="179"/>
      <c r="E136" s="180"/>
    </row>
    <row r="137" spans="1:10" x14ac:dyDescent="0.25">
      <c r="D137" s="179"/>
      <c r="E137" s="180"/>
    </row>
    <row r="138" spans="1:10" x14ac:dyDescent="0.25">
      <c r="D138" s="179"/>
      <c r="E138" s="180"/>
    </row>
    <row r="139" spans="1:10" x14ac:dyDescent="0.25">
      <c r="D139" s="179"/>
      <c r="E139" s="180"/>
    </row>
    <row r="140" spans="1:10" x14ac:dyDescent="0.25">
      <c r="D140" s="179"/>
      <c r="E140" s="180"/>
    </row>
    <row r="141" spans="1:10" x14ac:dyDescent="0.25">
      <c r="D141" s="179"/>
      <c r="E141" s="180"/>
    </row>
    <row r="142" spans="1:10" x14ac:dyDescent="0.25">
      <c r="D142" s="179"/>
      <c r="E142" s="180"/>
    </row>
    <row r="143" spans="1:10" x14ac:dyDescent="0.25">
      <c r="D143" s="179"/>
      <c r="E143" s="180"/>
    </row>
    <row r="144" spans="1:10" x14ac:dyDescent="0.25">
      <c r="D144" s="179"/>
      <c r="E144" s="180"/>
    </row>
    <row r="145" spans="4:5" x14ac:dyDescent="0.25">
      <c r="D145" s="179"/>
      <c r="E145" s="180"/>
    </row>
    <row r="146" spans="4:5" x14ac:dyDescent="0.25">
      <c r="D146" s="179"/>
      <c r="E146" s="180"/>
    </row>
    <row r="147" spans="4:5" x14ac:dyDescent="0.25">
      <c r="D147" s="179"/>
      <c r="E147" s="180"/>
    </row>
    <row r="148" spans="4:5" x14ac:dyDescent="0.25">
      <c r="D148" s="179"/>
      <c r="E148" s="180"/>
    </row>
    <row r="149" spans="4:5" x14ac:dyDescent="0.25">
      <c r="D149" s="179"/>
      <c r="E149" s="180"/>
    </row>
    <row r="150" spans="4:5" x14ac:dyDescent="0.25">
      <c r="D150" s="179"/>
      <c r="E150" s="180"/>
    </row>
    <row r="151" spans="4:5" x14ac:dyDescent="0.25">
      <c r="D151" s="179"/>
      <c r="E151" s="180"/>
    </row>
    <row r="152" spans="4:5" x14ac:dyDescent="0.25">
      <c r="D152" s="179"/>
      <c r="E152" s="180"/>
    </row>
    <row r="153" spans="4:5" x14ac:dyDescent="0.25">
      <c r="D153" s="179"/>
      <c r="E153" s="180"/>
    </row>
    <row r="154" spans="4:5" x14ac:dyDescent="0.25">
      <c r="D154" s="179"/>
      <c r="E154" s="180"/>
    </row>
    <row r="155" spans="4:5" x14ac:dyDescent="0.25">
      <c r="D155" s="179"/>
      <c r="E155" s="180"/>
    </row>
    <row r="156" spans="4:5" x14ac:dyDescent="0.25">
      <c r="D156" s="179"/>
      <c r="E156" s="180"/>
    </row>
    <row r="157" spans="4:5" x14ac:dyDescent="0.25">
      <c r="D157" s="179"/>
      <c r="E157" s="180"/>
    </row>
    <row r="158" spans="4:5" x14ac:dyDescent="0.25">
      <c r="D158" s="179"/>
      <c r="E158" s="180"/>
    </row>
    <row r="159" spans="4:5" x14ac:dyDescent="0.25">
      <c r="D159" s="179"/>
      <c r="E159" s="180"/>
    </row>
    <row r="160" spans="4:5" x14ac:dyDescent="0.25">
      <c r="D160" s="179"/>
      <c r="E160" s="180"/>
    </row>
    <row r="161" spans="4:5" x14ac:dyDescent="0.25">
      <c r="D161" s="179"/>
      <c r="E161" s="180"/>
    </row>
    <row r="162" spans="4:5" x14ac:dyDescent="0.25">
      <c r="D162" s="179"/>
      <c r="E162" s="180"/>
    </row>
    <row r="163" spans="4:5" x14ac:dyDescent="0.25">
      <c r="D163" s="179"/>
      <c r="E163" s="180"/>
    </row>
    <row r="164" spans="4:5" x14ac:dyDescent="0.25">
      <c r="D164" s="179"/>
      <c r="E164" s="180"/>
    </row>
    <row r="165" spans="4:5" x14ac:dyDescent="0.25">
      <c r="D165" s="179"/>
      <c r="E165" s="180"/>
    </row>
    <row r="166" spans="4:5" x14ac:dyDescent="0.25">
      <c r="D166" s="179"/>
      <c r="E166" s="180"/>
    </row>
    <row r="167" spans="4:5" x14ac:dyDescent="0.25">
      <c r="D167" s="179"/>
      <c r="E167" s="180"/>
    </row>
    <row r="168" spans="4:5" x14ac:dyDescent="0.25">
      <c r="D168" s="179"/>
      <c r="E168" s="180"/>
    </row>
    <row r="169" spans="4:5" x14ac:dyDescent="0.25">
      <c r="D169" s="179"/>
      <c r="E169" s="180"/>
    </row>
    <row r="170" spans="4:5" x14ac:dyDescent="0.25">
      <c r="D170" s="179"/>
      <c r="E170" s="180"/>
    </row>
    <row r="171" spans="4:5" x14ac:dyDescent="0.25">
      <c r="D171" s="179"/>
      <c r="E171" s="180"/>
    </row>
    <row r="172" spans="4:5" x14ac:dyDescent="0.25">
      <c r="D172" s="179"/>
      <c r="E172" s="180"/>
    </row>
    <row r="173" spans="4:5" x14ac:dyDescent="0.25">
      <c r="D173" s="179"/>
      <c r="E173" s="180"/>
    </row>
    <row r="174" spans="4:5" x14ac:dyDescent="0.25">
      <c r="D174" s="179"/>
      <c r="E174" s="180"/>
    </row>
    <row r="175" spans="4:5" x14ac:dyDescent="0.25">
      <c r="D175" s="179"/>
      <c r="E175" s="180"/>
    </row>
    <row r="176" spans="4:5" x14ac:dyDescent="0.25">
      <c r="D176" s="179"/>
      <c r="E176" s="180"/>
    </row>
    <row r="177" spans="4:5" x14ac:dyDescent="0.25">
      <c r="D177" s="179"/>
      <c r="E177" s="180"/>
    </row>
    <row r="178" spans="4:5" x14ac:dyDescent="0.25">
      <c r="D178" s="179"/>
      <c r="E178" s="180"/>
    </row>
    <row r="179" spans="4:5" x14ac:dyDescent="0.25">
      <c r="D179" s="179"/>
      <c r="E179" s="180"/>
    </row>
    <row r="180" spans="4:5" x14ac:dyDescent="0.25">
      <c r="D180" s="179"/>
      <c r="E180" s="180"/>
    </row>
    <row r="181" spans="4:5" x14ac:dyDescent="0.25">
      <c r="D181" s="179"/>
      <c r="E181" s="180"/>
    </row>
    <row r="182" spans="4:5" x14ac:dyDescent="0.25">
      <c r="D182" s="179"/>
      <c r="E182" s="180"/>
    </row>
    <row r="183" spans="4:5" x14ac:dyDescent="0.25">
      <c r="D183" s="179"/>
      <c r="E183" s="180"/>
    </row>
    <row r="184" spans="4:5" x14ac:dyDescent="0.25">
      <c r="D184" s="179"/>
      <c r="E184" s="180"/>
    </row>
    <row r="185" spans="4:5" x14ac:dyDescent="0.25">
      <c r="D185" s="179"/>
      <c r="E185" s="180"/>
    </row>
    <row r="186" spans="4:5" x14ac:dyDescent="0.25">
      <c r="D186" s="179"/>
      <c r="E186" s="180"/>
    </row>
    <row r="187" spans="4:5" x14ac:dyDescent="0.25">
      <c r="D187" s="179"/>
      <c r="E187" s="180"/>
    </row>
    <row r="188" spans="4:5" x14ac:dyDescent="0.25">
      <c r="D188" s="179"/>
      <c r="E188" s="180"/>
    </row>
    <row r="189" spans="4:5" x14ac:dyDescent="0.25">
      <c r="D189" s="179"/>
      <c r="E189" s="180"/>
    </row>
    <row r="190" spans="4:5" x14ac:dyDescent="0.25">
      <c r="D190" s="179"/>
      <c r="E190" s="180"/>
    </row>
    <row r="191" spans="4:5" x14ac:dyDescent="0.25">
      <c r="D191" s="179"/>
      <c r="E191" s="180"/>
    </row>
    <row r="192" spans="4:5" x14ac:dyDescent="0.25">
      <c r="D192" s="179"/>
      <c r="E192" s="180"/>
    </row>
    <row r="193" spans="4:5" x14ac:dyDescent="0.25">
      <c r="D193" s="179"/>
      <c r="E193" s="180"/>
    </row>
    <row r="194" spans="4:5" x14ac:dyDescent="0.25">
      <c r="D194" s="179"/>
      <c r="E194" s="180"/>
    </row>
    <row r="195" spans="4:5" x14ac:dyDescent="0.25">
      <c r="D195" s="179"/>
      <c r="E195" s="180"/>
    </row>
    <row r="196" spans="4:5" x14ac:dyDescent="0.25">
      <c r="D196" s="179"/>
      <c r="E196" s="180"/>
    </row>
    <row r="197" spans="4:5" x14ac:dyDescent="0.25">
      <c r="D197" s="179"/>
      <c r="E197" s="180"/>
    </row>
    <row r="198" spans="4:5" x14ac:dyDescent="0.25">
      <c r="D198" s="179"/>
      <c r="E198" s="180"/>
    </row>
    <row r="199" spans="4:5" x14ac:dyDescent="0.25">
      <c r="D199" s="179"/>
      <c r="E199" s="180"/>
    </row>
    <row r="200" spans="4:5" x14ac:dyDescent="0.25">
      <c r="D200" s="179"/>
      <c r="E200" s="180"/>
    </row>
    <row r="201" spans="4:5" x14ac:dyDescent="0.25">
      <c r="D201" s="179"/>
      <c r="E201" s="180"/>
    </row>
    <row r="202" spans="4:5" x14ac:dyDescent="0.25">
      <c r="D202" s="179"/>
      <c r="E202" s="180"/>
    </row>
    <row r="203" spans="4:5" x14ac:dyDescent="0.25">
      <c r="D203" s="179"/>
      <c r="E203" s="180"/>
    </row>
    <row r="204" spans="4:5" x14ac:dyDescent="0.25">
      <c r="D204" s="179"/>
      <c r="E204" s="180"/>
    </row>
    <row r="205" spans="4:5" x14ac:dyDescent="0.25">
      <c r="D205" s="179"/>
      <c r="E205" s="180"/>
    </row>
    <row r="206" spans="4:5" x14ac:dyDescent="0.25">
      <c r="D206" s="179"/>
      <c r="E206" s="180"/>
    </row>
    <row r="207" spans="4:5" x14ac:dyDescent="0.25">
      <c r="D207" s="179"/>
      <c r="E207" s="180"/>
    </row>
    <row r="208" spans="4:5" x14ac:dyDescent="0.25">
      <c r="D208" s="179"/>
      <c r="E208" s="180"/>
    </row>
    <row r="209" spans="4:5" x14ac:dyDescent="0.25">
      <c r="D209" s="179"/>
      <c r="E209" s="180"/>
    </row>
    <row r="210" spans="4:5" x14ac:dyDescent="0.25">
      <c r="D210" s="179"/>
      <c r="E210" s="180"/>
    </row>
    <row r="211" spans="4:5" x14ac:dyDescent="0.25">
      <c r="D211" s="179"/>
      <c r="E211" s="180"/>
    </row>
    <row r="212" spans="4:5" x14ac:dyDescent="0.25">
      <c r="D212" s="179"/>
      <c r="E212" s="180"/>
    </row>
    <row r="213" spans="4:5" x14ac:dyDescent="0.25">
      <c r="D213" s="179"/>
      <c r="E213" s="180"/>
    </row>
    <row r="214" spans="4:5" x14ac:dyDescent="0.25">
      <c r="D214" s="179"/>
      <c r="E214" s="180"/>
    </row>
    <row r="215" spans="4:5" x14ac:dyDescent="0.25">
      <c r="D215" s="179"/>
      <c r="E215" s="180"/>
    </row>
    <row r="216" spans="4:5" x14ac:dyDescent="0.25">
      <c r="D216" s="179"/>
      <c r="E216" s="180"/>
    </row>
    <row r="217" spans="4:5" x14ac:dyDescent="0.25">
      <c r="D217" s="179"/>
      <c r="E217" s="180"/>
    </row>
    <row r="218" spans="4:5" x14ac:dyDescent="0.25">
      <c r="D218" s="179"/>
      <c r="E218" s="180"/>
    </row>
    <row r="219" spans="4:5" x14ac:dyDescent="0.25">
      <c r="D219" s="179"/>
      <c r="E219" s="180"/>
    </row>
    <row r="220" spans="4:5" x14ac:dyDescent="0.25">
      <c r="D220" s="179"/>
      <c r="E220" s="180"/>
    </row>
    <row r="221" spans="4:5" x14ac:dyDescent="0.25">
      <c r="D221" s="179"/>
      <c r="E221" s="180"/>
    </row>
    <row r="222" spans="4:5" x14ac:dyDescent="0.25">
      <c r="D222" s="179"/>
      <c r="E222" s="180"/>
    </row>
    <row r="223" spans="4:5" x14ac:dyDescent="0.25">
      <c r="D223" s="179"/>
      <c r="E223" s="180"/>
    </row>
    <row r="224" spans="4:5" x14ac:dyDescent="0.25">
      <c r="D224" s="179"/>
      <c r="E224" s="180"/>
    </row>
    <row r="225" spans="4:5" x14ac:dyDescent="0.25">
      <c r="D225" s="179"/>
      <c r="E225" s="180"/>
    </row>
    <row r="226" spans="4:5" x14ac:dyDescent="0.25">
      <c r="D226" s="179"/>
      <c r="E226" s="180"/>
    </row>
    <row r="227" spans="4:5" x14ac:dyDescent="0.25">
      <c r="D227" s="179"/>
      <c r="E227" s="180"/>
    </row>
    <row r="228" spans="4:5" x14ac:dyDescent="0.25">
      <c r="D228" s="179"/>
      <c r="E228" s="180"/>
    </row>
    <row r="229" spans="4:5" x14ac:dyDescent="0.25">
      <c r="D229" s="179"/>
      <c r="E229" s="180"/>
    </row>
    <row r="230" spans="4:5" x14ac:dyDescent="0.25">
      <c r="D230" s="179"/>
      <c r="E230" s="180"/>
    </row>
    <row r="231" spans="4:5" x14ac:dyDescent="0.25">
      <c r="D231" s="179"/>
      <c r="E231" s="180"/>
    </row>
    <row r="232" spans="4:5" x14ac:dyDescent="0.25">
      <c r="D232" s="179"/>
      <c r="E232" s="180"/>
    </row>
    <row r="233" spans="4:5" x14ac:dyDescent="0.25">
      <c r="D233" s="179"/>
      <c r="E233" s="180"/>
    </row>
    <row r="234" spans="4:5" x14ac:dyDescent="0.25">
      <c r="D234" s="179"/>
      <c r="E234" s="180"/>
    </row>
    <row r="235" spans="4:5" x14ac:dyDescent="0.25">
      <c r="D235" s="179"/>
      <c r="E235" s="180"/>
    </row>
    <row r="236" spans="4:5" x14ac:dyDescent="0.25">
      <c r="D236" s="179"/>
      <c r="E236" s="180"/>
    </row>
    <row r="237" spans="4:5" x14ac:dyDescent="0.25">
      <c r="D237" s="179"/>
      <c r="E237" s="180"/>
    </row>
    <row r="238" spans="4:5" x14ac:dyDescent="0.25">
      <c r="D238" s="179"/>
      <c r="E238" s="180"/>
    </row>
    <row r="239" spans="4:5" x14ac:dyDescent="0.25">
      <c r="D239" s="179"/>
      <c r="E239" s="180"/>
    </row>
    <row r="240" spans="4:5" x14ac:dyDescent="0.25">
      <c r="D240" s="179"/>
      <c r="E240" s="180"/>
    </row>
    <row r="241" spans="4:5" x14ac:dyDescent="0.25">
      <c r="D241" s="179"/>
      <c r="E241" s="180"/>
    </row>
    <row r="242" spans="4:5" x14ac:dyDescent="0.25">
      <c r="D242" s="179"/>
      <c r="E242" s="180"/>
    </row>
    <row r="243" spans="4:5" x14ac:dyDescent="0.25">
      <c r="D243" s="179"/>
      <c r="E243" s="180"/>
    </row>
    <row r="244" spans="4:5" x14ac:dyDescent="0.25">
      <c r="D244" s="179"/>
      <c r="E244" s="180"/>
    </row>
    <row r="245" spans="4:5" x14ac:dyDescent="0.25">
      <c r="D245" s="179"/>
      <c r="E245" s="180"/>
    </row>
    <row r="246" spans="4:5" x14ac:dyDescent="0.25">
      <c r="D246" s="179"/>
      <c r="E246" s="180"/>
    </row>
    <row r="247" spans="4:5" x14ac:dyDescent="0.25">
      <c r="D247" s="179"/>
      <c r="E247" s="180"/>
    </row>
    <row r="248" spans="4:5" x14ac:dyDescent="0.25">
      <c r="D248" s="179"/>
      <c r="E248" s="180"/>
    </row>
    <row r="249" spans="4:5" x14ac:dyDescent="0.25">
      <c r="D249" s="179"/>
      <c r="E249" s="180"/>
    </row>
    <row r="250" spans="4:5" x14ac:dyDescent="0.25">
      <c r="D250" s="179"/>
      <c r="E250" s="180"/>
    </row>
    <row r="251" spans="4:5" x14ac:dyDescent="0.25">
      <c r="D251" s="179"/>
      <c r="E251" s="180"/>
    </row>
    <row r="252" spans="4:5" x14ac:dyDescent="0.25">
      <c r="D252" s="179"/>
      <c r="E252" s="180"/>
    </row>
    <row r="253" spans="4:5" x14ac:dyDescent="0.25">
      <c r="D253" s="179"/>
      <c r="E253" s="180"/>
    </row>
    <row r="254" spans="4:5" x14ac:dyDescent="0.25">
      <c r="D254" s="179"/>
      <c r="E254" s="180"/>
    </row>
    <row r="255" spans="4:5" x14ac:dyDescent="0.25">
      <c r="D255" s="179"/>
      <c r="E255" s="180"/>
    </row>
    <row r="256" spans="4:5" x14ac:dyDescent="0.25">
      <c r="D256" s="179"/>
      <c r="E256" s="180"/>
    </row>
  </sheetData>
  <mergeCells count="6">
    <mergeCell ref="H21:I21"/>
    <mergeCell ref="E1:G1"/>
    <mergeCell ref="I5:J5"/>
    <mergeCell ref="I7:J7"/>
    <mergeCell ref="H11:I11"/>
    <mergeCell ref="H16:I16"/>
  </mergeCells>
  <pageMargins left="0.39370078740157483" right="0.39370078740157483" top="0.52708333333333335" bottom="0.55118110236220474" header="0.19685039370078741" footer="0.27559055118110237"/>
  <pageSetup paperSize="9" scale="44" fitToHeight="0" orientation="portrait" r:id="rId1"/>
  <headerFooter>
    <oddHeader>&amp;C&amp;"Arial,Tučné"&amp;20Rekapitulace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3"/>
  <sheetViews>
    <sheetView view="pageLayout" zoomScale="80" zoomScaleNormal="100" zoomScaleSheetLayoutView="75" zoomScalePageLayoutView="80" workbookViewId="0">
      <selection activeCell="B23" sqref="B23"/>
    </sheetView>
  </sheetViews>
  <sheetFormatPr defaultRowHeight="15" x14ac:dyDescent="0.25"/>
  <cols>
    <col min="1" max="1" width="10.85546875" style="197" customWidth="1"/>
    <col min="2" max="2" width="60.7109375" style="197" customWidth="1"/>
    <col min="3" max="3" width="10.28515625" style="197" customWidth="1"/>
    <col min="4" max="4" width="10.28515625" style="198" customWidth="1"/>
    <col min="5" max="6" width="14.7109375" style="197" customWidth="1"/>
    <col min="7" max="256" width="9.140625" style="197"/>
    <col min="257" max="257" width="9.7109375" style="197" customWidth="1"/>
    <col min="258" max="258" width="60.7109375" style="197" customWidth="1"/>
    <col min="259" max="260" width="10.28515625" style="197" customWidth="1"/>
    <col min="261" max="262" width="14.7109375" style="197" customWidth="1"/>
    <col min="263" max="512" width="9.140625" style="197"/>
    <col min="513" max="513" width="9.7109375" style="197" customWidth="1"/>
    <col min="514" max="514" width="60.7109375" style="197" customWidth="1"/>
    <col min="515" max="516" width="10.28515625" style="197" customWidth="1"/>
    <col min="517" max="518" width="14.7109375" style="197" customWidth="1"/>
    <col min="519" max="768" width="9.140625" style="197"/>
    <col min="769" max="769" width="9.7109375" style="197" customWidth="1"/>
    <col min="770" max="770" width="60.7109375" style="197" customWidth="1"/>
    <col min="771" max="772" width="10.28515625" style="197" customWidth="1"/>
    <col min="773" max="774" width="14.7109375" style="197" customWidth="1"/>
    <col min="775" max="1024" width="9.140625" style="197"/>
    <col min="1025" max="1025" width="9.7109375" style="197" customWidth="1"/>
    <col min="1026" max="1026" width="60.7109375" style="197" customWidth="1"/>
    <col min="1027" max="1028" width="10.28515625" style="197" customWidth="1"/>
    <col min="1029" max="1030" width="14.7109375" style="197" customWidth="1"/>
    <col min="1031" max="1280" width="9.140625" style="197"/>
    <col min="1281" max="1281" width="9.7109375" style="197" customWidth="1"/>
    <col min="1282" max="1282" width="60.7109375" style="197" customWidth="1"/>
    <col min="1283" max="1284" width="10.28515625" style="197" customWidth="1"/>
    <col min="1285" max="1286" width="14.7109375" style="197" customWidth="1"/>
    <col min="1287" max="1536" width="9.140625" style="197"/>
    <col min="1537" max="1537" width="9.7109375" style="197" customWidth="1"/>
    <col min="1538" max="1538" width="60.7109375" style="197" customWidth="1"/>
    <col min="1539" max="1540" width="10.28515625" style="197" customWidth="1"/>
    <col min="1541" max="1542" width="14.7109375" style="197" customWidth="1"/>
    <col min="1543" max="1792" width="9.140625" style="197"/>
    <col min="1793" max="1793" width="9.7109375" style="197" customWidth="1"/>
    <col min="1794" max="1794" width="60.7109375" style="197" customWidth="1"/>
    <col min="1795" max="1796" width="10.28515625" style="197" customWidth="1"/>
    <col min="1797" max="1798" width="14.7109375" style="197" customWidth="1"/>
    <col min="1799" max="2048" width="9.140625" style="197"/>
    <col min="2049" max="2049" width="9.7109375" style="197" customWidth="1"/>
    <col min="2050" max="2050" width="60.7109375" style="197" customWidth="1"/>
    <col min="2051" max="2052" width="10.28515625" style="197" customWidth="1"/>
    <col min="2053" max="2054" width="14.7109375" style="197" customWidth="1"/>
    <col min="2055" max="2304" width="9.140625" style="197"/>
    <col min="2305" max="2305" width="9.7109375" style="197" customWidth="1"/>
    <col min="2306" max="2306" width="60.7109375" style="197" customWidth="1"/>
    <col min="2307" max="2308" width="10.28515625" style="197" customWidth="1"/>
    <col min="2309" max="2310" width="14.7109375" style="197" customWidth="1"/>
    <col min="2311" max="2560" width="9.140625" style="197"/>
    <col min="2561" max="2561" width="9.7109375" style="197" customWidth="1"/>
    <col min="2562" max="2562" width="60.7109375" style="197" customWidth="1"/>
    <col min="2563" max="2564" width="10.28515625" style="197" customWidth="1"/>
    <col min="2565" max="2566" width="14.7109375" style="197" customWidth="1"/>
    <col min="2567" max="2816" width="9.140625" style="197"/>
    <col min="2817" max="2817" width="9.7109375" style="197" customWidth="1"/>
    <col min="2818" max="2818" width="60.7109375" style="197" customWidth="1"/>
    <col min="2819" max="2820" width="10.28515625" style="197" customWidth="1"/>
    <col min="2821" max="2822" width="14.7109375" style="197" customWidth="1"/>
    <col min="2823" max="3072" width="9.140625" style="197"/>
    <col min="3073" max="3073" width="9.7109375" style="197" customWidth="1"/>
    <col min="3074" max="3074" width="60.7109375" style="197" customWidth="1"/>
    <col min="3075" max="3076" width="10.28515625" style="197" customWidth="1"/>
    <col min="3077" max="3078" width="14.7109375" style="197" customWidth="1"/>
    <col min="3079" max="3328" width="9.140625" style="197"/>
    <col min="3329" max="3329" width="9.7109375" style="197" customWidth="1"/>
    <col min="3330" max="3330" width="60.7109375" style="197" customWidth="1"/>
    <col min="3331" max="3332" width="10.28515625" style="197" customWidth="1"/>
    <col min="3333" max="3334" width="14.7109375" style="197" customWidth="1"/>
    <col min="3335" max="3584" width="9.140625" style="197"/>
    <col min="3585" max="3585" width="9.7109375" style="197" customWidth="1"/>
    <col min="3586" max="3586" width="60.7109375" style="197" customWidth="1"/>
    <col min="3587" max="3588" width="10.28515625" style="197" customWidth="1"/>
    <col min="3589" max="3590" width="14.7109375" style="197" customWidth="1"/>
    <col min="3591" max="3840" width="9.140625" style="197"/>
    <col min="3841" max="3841" width="9.7109375" style="197" customWidth="1"/>
    <col min="3842" max="3842" width="60.7109375" style="197" customWidth="1"/>
    <col min="3843" max="3844" width="10.28515625" style="197" customWidth="1"/>
    <col min="3845" max="3846" width="14.7109375" style="197" customWidth="1"/>
    <col min="3847" max="4096" width="9.140625" style="197"/>
    <col min="4097" max="4097" width="9.7109375" style="197" customWidth="1"/>
    <col min="4098" max="4098" width="60.7109375" style="197" customWidth="1"/>
    <col min="4099" max="4100" width="10.28515625" style="197" customWidth="1"/>
    <col min="4101" max="4102" width="14.7109375" style="197" customWidth="1"/>
    <col min="4103" max="4352" width="9.140625" style="197"/>
    <col min="4353" max="4353" width="9.7109375" style="197" customWidth="1"/>
    <col min="4354" max="4354" width="60.7109375" style="197" customWidth="1"/>
    <col min="4355" max="4356" width="10.28515625" style="197" customWidth="1"/>
    <col min="4357" max="4358" width="14.7109375" style="197" customWidth="1"/>
    <col min="4359" max="4608" width="9.140625" style="197"/>
    <col min="4609" max="4609" width="9.7109375" style="197" customWidth="1"/>
    <col min="4610" max="4610" width="60.7109375" style="197" customWidth="1"/>
    <col min="4611" max="4612" width="10.28515625" style="197" customWidth="1"/>
    <col min="4613" max="4614" width="14.7109375" style="197" customWidth="1"/>
    <col min="4615" max="4864" width="9.140625" style="197"/>
    <col min="4865" max="4865" width="9.7109375" style="197" customWidth="1"/>
    <col min="4866" max="4866" width="60.7109375" style="197" customWidth="1"/>
    <col min="4867" max="4868" width="10.28515625" style="197" customWidth="1"/>
    <col min="4869" max="4870" width="14.7109375" style="197" customWidth="1"/>
    <col min="4871" max="5120" width="9.140625" style="197"/>
    <col min="5121" max="5121" width="9.7109375" style="197" customWidth="1"/>
    <col min="5122" max="5122" width="60.7109375" style="197" customWidth="1"/>
    <col min="5123" max="5124" width="10.28515625" style="197" customWidth="1"/>
    <col min="5125" max="5126" width="14.7109375" style="197" customWidth="1"/>
    <col min="5127" max="5376" width="9.140625" style="197"/>
    <col min="5377" max="5377" width="9.7109375" style="197" customWidth="1"/>
    <col min="5378" max="5378" width="60.7109375" style="197" customWidth="1"/>
    <col min="5379" max="5380" width="10.28515625" style="197" customWidth="1"/>
    <col min="5381" max="5382" width="14.7109375" style="197" customWidth="1"/>
    <col min="5383" max="5632" width="9.140625" style="197"/>
    <col min="5633" max="5633" width="9.7109375" style="197" customWidth="1"/>
    <col min="5634" max="5634" width="60.7109375" style="197" customWidth="1"/>
    <col min="5635" max="5636" width="10.28515625" style="197" customWidth="1"/>
    <col min="5637" max="5638" width="14.7109375" style="197" customWidth="1"/>
    <col min="5639" max="5888" width="9.140625" style="197"/>
    <col min="5889" max="5889" width="9.7109375" style="197" customWidth="1"/>
    <col min="5890" max="5890" width="60.7109375" style="197" customWidth="1"/>
    <col min="5891" max="5892" width="10.28515625" style="197" customWidth="1"/>
    <col min="5893" max="5894" width="14.7109375" style="197" customWidth="1"/>
    <col min="5895" max="6144" width="9.140625" style="197"/>
    <col min="6145" max="6145" width="9.7109375" style="197" customWidth="1"/>
    <col min="6146" max="6146" width="60.7109375" style="197" customWidth="1"/>
    <col min="6147" max="6148" width="10.28515625" style="197" customWidth="1"/>
    <col min="6149" max="6150" width="14.7109375" style="197" customWidth="1"/>
    <col min="6151" max="6400" width="9.140625" style="197"/>
    <col min="6401" max="6401" width="9.7109375" style="197" customWidth="1"/>
    <col min="6402" max="6402" width="60.7109375" style="197" customWidth="1"/>
    <col min="6403" max="6404" width="10.28515625" style="197" customWidth="1"/>
    <col min="6405" max="6406" width="14.7109375" style="197" customWidth="1"/>
    <col min="6407" max="6656" width="9.140625" style="197"/>
    <col min="6657" max="6657" width="9.7109375" style="197" customWidth="1"/>
    <col min="6658" max="6658" width="60.7109375" style="197" customWidth="1"/>
    <col min="6659" max="6660" width="10.28515625" style="197" customWidth="1"/>
    <col min="6661" max="6662" width="14.7109375" style="197" customWidth="1"/>
    <col min="6663" max="6912" width="9.140625" style="197"/>
    <col min="6913" max="6913" width="9.7109375" style="197" customWidth="1"/>
    <col min="6914" max="6914" width="60.7109375" style="197" customWidth="1"/>
    <col min="6915" max="6916" width="10.28515625" style="197" customWidth="1"/>
    <col min="6917" max="6918" width="14.7109375" style="197" customWidth="1"/>
    <col min="6919" max="7168" width="9.140625" style="197"/>
    <col min="7169" max="7169" width="9.7109375" style="197" customWidth="1"/>
    <col min="7170" max="7170" width="60.7109375" style="197" customWidth="1"/>
    <col min="7171" max="7172" width="10.28515625" style="197" customWidth="1"/>
    <col min="7173" max="7174" width="14.7109375" style="197" customWidth="1"/>
    <col min="7175" max="7424" width="9.140625" style="197"/>
    <col min="7425" max="7425" width="9.7109375" style="197" customWidth="1"/>
    <col min="7426" max="7426" width="60.7109375" style="197" customWidth="1"/>
    <col min="7427" max="7428" width="10.28515625" style="197" customWidth="1"/>
    <col min="7429" max="7430" width="14.7109375" style="197" customWidth="1"/>
    <col min="7431" max="7680" width="9.140625" style="197"/>
    <col min="7681" max="7681" width="9.7109375" style="197" customWidth="1"/>
    <col min="7682" max="7682" width="60.7109375" style="197" customWidth="1"/>
    <col min="7683" max="7684" width="10.28515625" style="197" customWidth="1"/>
    <col min="7685" max="7686" width="14.7109375" style="197" customWidth="1"/>
    <col min="7687" max="7936" width="9.140625" style="197"/>
    <col min="7937" max="7937" width="9.7109375" style="197" customWidth="1"/>
    <col min="7938" max="7938" width="60.7109375" style="197" customWidth="1"/>
    <col min="7939" max="7940" width="10.28515625" style="197" customWidth="1"/>
    <col min="7941" max="7942" width="14.7109375" style="197" customWidth="1"/>
    <col min="7943" max="8192" width="9.140625" style="197"/>
    <col min="8193" max="8193" width="9.7109375" style="197" customWidth="1"/>
    <col min="8194" max="8194" width="60.7109375" style="197" customWidth="1"/>
    <col min="8195" max="8196" width="10.28515625" style="197" customWidth="1"/>
    <col min="8197" max="8198" width="14.7109375" style="197" customWidth="1"/>
    <col min="8199" max="8448" width="9.140625" style="197"/>
    <col min="8449" max="8449" width="9.7109375" style="197" customWidth="1"/>
    <col min="8450" max="8450" width="60.7109375" style="197" customWidth="1"/>
    <col min="8451" max="8452" width="10.28515625" style="197" customWidth="1"/>
    <col min="8453" max="8454" width="14.7109375" style="197" customWidth="1"/>
    <col min="8455" max="8704" width="9.140625" style="197"/>
    <col min="8705" max="8705" width="9.7109375" style="197" customWidth="1"/>
    <col min="8706" max="8706" width="60.7109375" style="197" customWidth="1"/>
    <col min="8707" max="8708" width="10.28515625" style="197" customWidth="1"/>
    <col min="8709" max="8710" width="14.7109375" style="197" customWidth="1"/>
    <col min="8711" max="8960" width="9.140625" style="197"/>
    <col min="8961" max="8961" width="9.7109375" style="197" customWidth="1"/>
    <col min="8962" max="8962" width="60.7109375" style="197" customWidth="1"/>
    <col min="8963" max="8964" width="10.28515625" style="197" customWidth="1"/>
    <col min="8965" max="8966" width="14.7109375" style="197" customWidth="1"/>
    <col min="8967" max="9216" width="9.140625" style="197"/>
    <col min="9217" max="9217" width="9.7109375" style="197" customWidth="1"/>
    <col min="9218" max="9218" width="60.7109375" style="197" customWidth="1"/>
    <col min="9219" max="9220" width="10.28515625" style="197" customWidth="1"/>
    <col min="9221" max="9222" width="14.7109375" style="197" customWidth="1"/>
    <col min="9223" max="9472" width="9.140625" style="197"/>
    <col min="9473" max="9473" width="9.7109375" style="197" customWidth="1"/>
    <col min="9474" max="9474" width="60.7109375" style="197" customWidth="1"/>
    <col min="9475" max="9476" width="10.28515625" style="197" customWidth="1"/>
    <col min="9477" max="9478" width="14.7109375" style="197" customWidth="1"/>
    <col min="9479" max="9728" width="9.140625" style="197"/>
    <col min="9729" max="9729" width="9.7109375" style="197" customWidth="1"/>
    <col min="9730" max="9730" width="60.7109375" style="197" customWidth="1"/>
    <col min="9731" max="9732" width="10.28515625" style="197" customWidth="1"/>
    <col min="9733" max="9734" width="14.7109375" style="197" customWidth="1"/>
    <col min="9735" max="9984" width="9.140625" style="197"/>
    <col min="9985" max="9985" width="9.7109375" style="197" customWidth="1"/>
    <col min="9986" max="9986" width="60.7109375" style="197" customWidth="1"/>
    <col min="9987" max="9988" width="10.28515625" style="197" customWidth="1"/>
    <col min="9989" max="9990" width="14.7109375" style="197" customWidth="1"/>
    <col min="9991" max="10240" width="9.140625" style="197"/>
    <col min="10241" max="10241" width="9.7109375" style="197" customWidth="1"/>
    <col min="10242" max="10242" width="60.7109375" style="197" customWidth="1"/>
    <col min="10243" max="10244" width="10.28515625" style="197" customWidth="1"/>
    <col min="10245" max="10246" width="14.7109375" style="197" customWidth="1"/>
    <col min="10247" max="10496" width="9.140625" style="197"/>
    <col min="10497" max="10497" width="9.7109375" style="197" customWidth="1"/>
    <col min="10498" max="10498" width="60.7109375" style="197" customWidth="1"/>
    <col min="10499" max="10500" width="10.28515625" style="197" customWidth="1"/>
    <col min="10501" max="10502" width="14.7109375" style="197" customWidth="1"/>
    <col min="10503" max="10752" width="9.140625" style="197"/>
    <col min="10753" max="10753" width="9.7109375" style="197" customWidth="1"/>
    <col min="10754" max="10754" width="60.7109375" style="197" customWidth="1"/>
    <col min="10755" max="10756" width="10.28515625" style="197" customWidth="1"/>
    <col min="10757" max="10758" width="14.7109375" style="197" customWidth="1"/>
    <col min="10759" max="11008" width="9.140625" style="197"/>
    <col min="11009" max="11009" width="9.7109375" style="197" customWidth="1"/>
    <col min="11010" max="11010" width="60.7109375" style="197" customWidth="1"/>
    <col min="11011" max="11012" width="10.28515625" style="197" customWidth="1"/>
    <col min="11013" max="11014" width="14.7109375" style="197" customWidth="1"/>
    <col min="11015" max="11264" width="9.140625" style="197"/>
    <col min="11265" max="11265" width="9.7109375" style="197" customWidth="1"/>
    <col min="11266" max="11266" width="60.7109375" style="197" customWidth="1"/>
    <col min="11267" max="11268" width="10.28515625" style="197" customWidth="1"/>
    <col min="11269" max="11270" width="14.7109375" style="197" customWidth="1"/>
    <col min="11271" max="11520" width="9.140625" style="197"/>
    <col min="11521" max="11521" width="9.7109375" style="197" customWidth="1"/>
    <col min="11522" max="11522" width="60.7109375" style="197" customWidth="1"/>
    <col min="11523" max="11524" width="10.28515625" style="197" customWidth="1"/>
    <col min="11525" max="11526" width="14.7109375" style="197" customWidth="1"/>
    <col min="11527" max="11776" width="9.140625" style="197"/>
    <col min="11777" max="11777" width="9.7109375" style="197" customWidth="1"/>
    <col min="11778" max="11778" width="60.7109375" style="197" customWidth="1"/>
    <col min="11779" max="11780" width="10.28515625" style="197" customWidth="1"/>
    <col min="11781" max="11782" width="14.7109375" style="197" customWidth="1"/>
    <col min="11783" max="12032" width="9.140625" style="197"/>
    <col min="12033" max="12033" width="9.7109375" style="197" customWidth="1"/>
    <col min="12034" max="12034" width="60.7109375" style="197" customWidth="1"/>
    <col min="12035" max="12036" width="10.28515625" style="197" customWidth="1"/>
    <col min="12037" max="12038" width="14.7109375" style="197" customWidth="1"/>
    <col min="12039" max="12288" width="9.140625" style="197"/>
    <col min="12289" max="12289" width="9.7109375" style="197" customWidth="1"/>
    <col min="12290" max="12290" width="60.7109375" style="197" customWidth="1"/>
    <col min="12291" max="12292" width="10.28515625" style="197" customWidth="1"/>
    <col min="12293" max="12294" width="14.7109375" style="197" customWidth="1"/>
    <col min="12295" max="12544" width="9.140625" style="197"/>
    <col min="12545" max="12545" width="9.7109375" style="197" customWidth="1"/>
    <col min="12546" max="12546" width="60.7109375" style="197" customWidth="1"/>
    <col min="12547" max="12548" width="10.28515625" style="197" customWidth="1"/>
    <col min="12549" max="12550" width="14.7109375" style="197" customWidth="1"/>
    <col min="12551" max="12800" width="9.140625" style="197"/>
    <col min="12801" max="12801" width="9.7109375" style="197" customWidth="1"/>
    <col min="12802" max="12802" width="60.7109375" style="197" customWidth="1"/>
    <col min="12803" max="12804" width="10.28515625" style="197" customWidth="1"/>
    <col min="12805" max="12806" width="14.7109375" style="197" customWidth="1"/>
    <col min="12807" max="13056" width="9.140625" style="197"/>
    <col min="13057" max="13057" width="9.7109375" style="197" customWidth="1"/>
    <col min="13058" max="13058" width="60.7109375" style="197" customWidth="1"/>
    <col min="13059" max="13060" width="10.28515625" style="197" customWidth="1"/>
    <col min="13061" max="13062" width="14.7109375" style="197" customWidth="1"/>
    <col min="13063" max="13312" width="9.140625" style="197"/>
    <col min="13313" max="13313" width="9.7109375" style="197" customWidth="1"/>
    <col min="13314" max="13314" width="60.7109375" style="197" customWidth="1"/>
    <col min="13315" max="13316" width="10.28515625" style="197" customWidth="1"/>
    <col min="13317" max="13318" width="14.7109375" style="197" customWidth="1"/>
    <col min="13319" max="13568" width="9.140625" style="197"/>
    <col min="13569" max="13569" width="9.7109375" style="197" customWidth="1"/>
    <col min="13570" max="13570" width="60.7109375" style="197" customWidth="1"/>
    <col min="13571" max="13572" width="10.28515625" style="197" customWidth="1"/>
    <col min="13573" max="13574" width="14.7109375" style="197" customWidth="1"/>
    <col min="13575" max="13824" width="9.140625" style="197"/>
    <col min="13825" max="13825" width="9.7109375" style="197" customWidth="1"/>
    <col min="13826" max="13826" width="60.7109375" style="197" customWidth="1"/>
    <col min="13827" max="13828" width="10.28515625" style="197" customWidth="1"/>
    <col min="13829" max="13830" width="14.7109375" style="197" customWidth="1"/>
    <col min="13831" max="14080" width="9.140625" style="197"/>
    <col min="14081" max="14081" width="9.7109375" style="197" customWidth="1"/>
    <col min="14082" max="14082" width="60.7109375" style="197" customWidth="1"/>
    <col min="14083" max="14084" width="10.28515625" style="197" customWidth="1"/>
    <col min="14085" max="14086" width="14.7109375" style="197" customWidth="1"/>
    <col min="14087" max="14336" width="9.140625" style="197"/>
    <col min="14337" max="14337" width="9.7109375" style="197" customWidth="1"/>
    <col min="14338" max="14338" width="60.7109375" style="197" customWidth="1"/>
    <col min="14339" max="14340" width="10.28515625" style="197" customWidth="1"/>
    <col min="14341" max="14342" width="14.7109375" style="197" customWidth="1"/>
    <col min="14343" max="14592" width="9.140625" style="197"/>
    <col min="14593" max="14593" width="9.7109375" style="197" customWidth="1"/>
    <col min="14594" max="14594" width="60.7109375" style="197" customWidth="1"/>
    <col min="14595" max="14596" width="10.28515625" style="197" customWidth="1"/>
    <col min="14597" max="14598" width="14.7109375" style="197" customWidth="1"/>
    <col min="14599" max="14848" width="9.140625" style="197"/>
    <col min="14849" max="14849" width="9.7109375" style="197" customWidth="1"/>
    <col min="14850" max="14850" width="60.7109375" style="197" customWidth="1"/>
    <col min="14851" max="14852" width="10.28515625" style="197" customWidth="1"/>
    <col min="14853" max="14854" width="14.7109375" style="197" customWidth="1"/>
    <col min="14855" max="15104" width="9.140625" style="197"/>
    <col min="15105" max="15105" width="9.7109375" style="197" customWidth="1"/>
    <col min="15106" max="15106" width="60.7109375" style="197" customWidth="1"/>
    <col min="15107" max="15108" width="10.28515625" style="197" customWidth="1"/>
    <col min="15109" max="15110" width="14.7109375" style="197" customWidth="1"/>
    <col min="15111" max="15360" width="9.140625" style="197"/>
    <col min="15361" max="15361" width="9.7109375" style="197" customWidth="1"/>
    <col min="15362" max="15362" width="60.7109375" style="197" customWidth="1"/>
    <col min="15363" max="15364" width="10.28515625" style="197" customWidth="1"/>
    <col min="15365" max="15366" width="14.7109375" style="197" customWidth="1"/>
    <col min="15367" max="15616" width="9.140625" style="197"/>
    <col min="15617" max="15617" width="9.7109375" style="197" customWidth="1"/>
    <col min="15618" max="15618" width="60.7109375" style="197" customWidth="1"/>
    <col min="15619" max="15620" width="10.28515625" style="197" customWidth="1"/>
    <col min="15621" max="15622" width="14.7109375" style="197" customWidth="1"/>
    <col min="15623" max="15872" width="9.140625" style="197"/>
    <col min="15873" max="15873" width="9.7109375" style="197" customWidth="1"/>
    <col min="15874" max="15874" width="60.7109375" style="197" customWidth="1"/>
    <col min="15875" max="15876" width="10.28515625" style="197" customWidth="1"/>
    <col min="15877" max="15878" width="14.7109375" style="197" customWidth="1"/>
    <col min="15879" max="16128" width="9.140625" style="197"/>
    <col min="16129" max="16129" width="9.7109375" style="197" customWidth="1"/>
    <col min="16130" max="16130" width="60.7109375" style="197" customWidth="1"/>
    <col min="16131" max="16132" width="10.28515625" style="197" customWidth="1"/>
    <col min="16133" max="16134" width="14.7109375" style="197" customWidth="1"/>
    <col min="16135" max="16384" width="9.140625" style="197"/>
  </cols>
  <sheetData>
    <row r="1" spans="1:6" ht="54.75" customHeight="1" x14ac:dyDescent="0.25">
      <c r="A1" s="230" t="s">
        <v>43</v>
      </c>
      <c r="B1" s="273" t="str">
        <f>'Rekapitulace ceny'!E1</f>
        <v>Doplnění výstroje přejezdových zabezpečovacích zařízení u PZS v km 270,159 (P7730); km 270,899 (P7731); km 280,442 (P7739); km 281,504 (P7741) a km 282,280 (P7743) na trati Ostrava Svinov  - Opava východ</v>
      </c>
      <c r="C1" s="273"/>
      <c r="D1" s="273"/>
      <c r="E1" s="273"/>
      <c r="F1" s="273"/>
    </row>
    <row r="2" spans="1:6" ht="29.25" customHeight="1" x14ac:dyDescent="0.25">
      <c r="A2" s="227"/>
      <c r="B2" s="228"/>
      <c r="C2" s="228"/>
      <c r="D2" s="228"/>
      <c r="E2" s="228"/>
      <c r="F2" s="228"/>
    </row>
    <row r="3" spans="1:6" ht="43.5" customHeight="1" thickBot="1" x14ac:dyDescent="0.3">
      <c r="A3" s="216" t="s">
        <v>30</v>
      </c>
      <c r="D3" s="199"/>
      <c r="E3" s="200"/>
      <c r="F3" s="201"/>
    </row>
    <row r="4" spans="1:6" s="202" customFormat="1" ht="12.95" customHeight="1" thickBot="1" x14ac:dyDescent="0.25">
      <c r="A4" s="278" t="s">
        <v>31</v>
      </c>
      <c r="B4" s="279" t="s">
        <v>32</v>
      </c>
      <c r="C4" s="280" t="s">
        <v>33</v>
      </c>
      <c r="D4" s="280" t="s">
        <v>34</v>
      </c>
      <c r="E4" s="280" t="s">
        <v>35</v>
      </c>
      <c r="F4" s="281" t="s">
        <v>36</v>
      </c>
    </row>
    <row r="5" spans="1:6" s="202" customFormat="1" ht="25.5" customHeight="1" x14ac:dyDescent="0.2">
      <c r="A5" s="278"/>
      <c r="B5" s="279"/>
      <c r="C5" s="280"/>
      <c r="D5" s="280"/>
      <c r="E5" s="280"/>
      <c r="F5" s="281"/>
    </row>
    <row r="6" spans="1:6" s="207" customFormat="1" ht="12.75" x14ac:dyDescent="0.2">
      <c r="A6" s="218">
        <v>1</v>
      </c>
      <c r="B6" s="208" t="s">
        <v>38</v>
      </c>
      <c r="C6" s="203" t="s">
        <v>37</v>
      </c>
      <c r="D6" s="209">
        <v>1</v>
      </c>
      <c r="E6" s="210"/>
      <c r="F6" s="206">
        <f>SUM(D6*E6)</f>
        <v>0</v>
      </c>
    </row>
    <row r="7" spans="1:6" s="207" customFormat="1" ht="12.75" x14ac:dyDescent="0.2">
      <c r="A7" s="218">
        <f t="shared" ref="A7:A11" si="0">SUM(A6+1)</f>
        <v>2</v>
      </c>
      <c r="B7" s="208" t="s">
        <v>50</v>
      </c>
      <c r="C7" s="203" t="s">
        <v>37</v>
      </c>
      <c r="D7" s="209">
        <v>1</v>
      </c>
      <c r="E7" s="210"/>
      <c r="F7" s="206">
        <f t="shared" ref="F7:F9" si="1">SUM(D7*E7)</f>
        <v>0</v>
      </c>
    </row>
    <row r="8" spans="1:6" s="207" customFormat="1" ht="25.5" x14ac:dyDescent="0.2">
      <c r="A8" s="218">
        <f t="shared" si="0"/>
        <v>3</v>
      </c>
      <c r="B8" s="208" t="s">
        <v>40</v>
      </c>
      <c r="C8" s="203" t="s">
        <v>37</v>
      </c>
      <c r="D8" s="204">
        <v>1</v>
      </c>
      <c r="E8" s="205"/>
      <c r="F8" s="206">
        <f t="shared" si="1"/>
        <v>0</v>
      </c>
    </row>
    <row r="9" spans="1:6" s="207" customFormat="1" ht="18" customHeight="1" x14ac:dyDescent="0.2">
      <c r="A9" s="218">
        <f t="shared" si="0"/>
        <v>4</v>
      </c>
      <c r="B9" s="208" t="s">
        <v>51</v>
      </c>
      <c r="C9" s="203" t="s">
        <v>37</v>
      </c>
      <c r="D9" s="204">
        <v>1</v>
      </c>
      <c r="E9" s="205"/>
      <c r="F9" s="206">
        <f t="shared" si="1"/>
        <v>0</v>
      </c>
    </row>
    <row r="10" spans="1:6" s="207" customFormat="1" ht="18" customHeight="1" x14ac:dyDescent="0.2">
      <c r="A10" s="218">
        <f t="shared" si="0"/>
        <v>5</v>
      </c>
      <c r="B10" s="258" t="s">
        <v>52</v>
      </c>
      <c r="C10" s="203" t="s">
        <v>37</v>
      </c>
      <c r="D10" s="204">
        <v>1</v>
      </c>
      <c r="E10" s="205"/>
      <c r="F10" s="206">
        <f t="shared" ref="F10" si="2">SUM(D10*E10)</f>
        <v>0</v>
      </c>
    </row>
    <row r="11" spans="1:6" s="207" customFormat="1" ht="18" customHeight="1" x14ac:dyDescent="0.2">
      <c r="A11" s="218">
        <f t="shared" si="0"/>
        <v>6</v>
      </c>
      <c r="B11" s="258" t="s">
        <v>61</v>
      </c>
      <c r="C11" s="203" t="s">
        <v>37</v>
      </c>
      <c r="D11" s="204">
        <v>1</v>
      </c>
      <c r="E11" s="205"/>
      <c r="F11" s="206">
        <f t="shared" ref="F11" si="3">SUM(D11*E11)</f>
        <v>0</v>
      </c>
    </row>
    <row r="12" spans="1:6" ht="15.75" customHeight="1" thickBot="1" x14ac:dyDescent="0.3">
      <c r="A12" s="218"/>
      <c r="B12" s="274" t="s">
        <v>39</v>
      </c>
      <c r="C12" s="275"/>
      <c r="D12" s="276"/>
      <c r="E12" s="211"/>
      <c r="F12" s="212">
        <f>SUM(F6:F11)</f>
        <v>0</v>
      </c>
    </row>
    <row r="13" spans="1:6" ht="26.85" customHeight="1" x14ac:dyDescent="0.25">
      <c r="A13" s="277"/>
      <c r="B13" s="277"/>
      <c r="C13" s="277"/>
      <c r="D13" s="277"/>
      <c r="E13" s="277"/>
      <c r="F13" s="277"/>
    </row>
  </sheetData>
  <sheetProtection selectLockedCells="1" selectUnlockedCells="1"/>
  <mergeCells count="9">
    <mergeCell ref="B1:F1"/>
    <mergeCell ref="B12:D12"/>
    <mergeCell ref="A13:F13"/>
    <mergeCell ref="A4:A5"/>
    <mergeCell ref="B4:B5"/>
    <mergeCell ref="C4:C5"/>
    <mergeCell ref="D4:D5"/>
    <mergeCell ref="E4:E5"/>
    <mergeCell ref="F4:F5"/>
  </mergeCells>
  <pageMargins left="0.39370078740157483" right="0.39370078740157483" top="0.52708333333333335" bottom="0.55118110236220474" header="0.19685039370078741" footer="0.27559055118110237"/>
  <pageSetup paperSize="9" scale="44" firstPageNumber="0" fitToHeight="0" orientation="portrait" r:id="rId1"/>
  <headerFooter>
    <oddHeader>&amp;C&amp;"Arial,Tučné"&amp;20Rekapitulace ceny zakázky</oddHeader>
    <oddFooter>&amp;L 
&amp;CStránka&amp;P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77"/>
  <sheetViews>
    <sheetView view="pageLayout" topLeftCell="B1" zoomScale="80" zoomScaleNormal="70" zoomScalePageLayoutView="80" workbookViewId="0">
      <selection activeCell="K4" sqref="K4:L40"/>
    </sheetView>
  </sheetViews>
  <sheetFormatPr defaultRowHeight="12.75" x14ac:dyDescent="0.25"/>
  <cols>
    <col min="1" max="1" width="5.140625" style="178" hidden="1" customWidth="1"/>
    <col min="2" max="2" width="8.85546875" style="178" customWidth="1"/>
    <col min="3" max="3" width="4.42578125" style="178" customWidth="1"/>
    <col min="4" max="4" width="13.7109375" style="185" customWidth="1"/>
    <col min="5" max="5" width="82.42578125" style="186" customWidth="1"/>
    <col min="6" max="6" width="25.7109375" style="181" customWidth="1"/>
    <col min="7" max="7" width="20.42578125" style="182" customWidth="1"/>
    <col min="8" max="8" width="20.42578125" style="183" customWidth="1"/>
    <col min="9" max="9" width="20.42578125" style="184" customWidth="1"/>
    <col min="10" max="10" width="16.42578125" style="184" bestFit="1" customWidth="1"/>
    <col min="11" max="11" width="9.140625" style="9"/>
    <col min="12" max="12" width="13.5703125" style="9" customWidth="1"/>
    <col min="13" max="16384" width="9.140625" style="9"/>
  </cols>
  <sheetData>
    <row r="1" spans="1:12" ht="63.75" customHeight="1" x14ac:dyDescent="0.25">
      <c r="D1" s="226" t="s">
        <v>44</v>
      </c>
      <c r="E1" s="282" t="str">
        <f>'Rekapitulace ceny'!E1:G1</f>
        <v>Doplnění výstroje přejezdových zabezpečovacích zařízení u PZS v km 270,159 (P7730); km 270,899 (P7731); km 280,442 (P7739); km 281,504 (P7741) a km 282,280 (P7743) na trati Ostrava Svinov  - Opava východ</v>
      </c>
      <c r="F1" s="282"/>
      <c r="G1" s="282"/>
    </row>
    <row r="2" spans="1:12" ht="18" x14ac:dyDescent="0.25">
      <c r="D2" s="226"/>
      <c r="E2" s="229"/>
      <c r="F2" s="229"/>
      <c r="G2" s="229"/>
    </row>
    <row r="3" spans="1:12" ht="42.75" customHeight="1" thickBot="1" x14ac:dyDescent="0.3">
      <c r="A3" s="1"/>
      <c r="B3" s="1"/>
      <c r="C3" s="2"/>
      <c r="D3" s="216" t="s">
        <v>45</v>
      </c>
      <c r="E3" s="4"/>
      <c r="F3" s="5"/>
      <c r="G3" s="6"/>
      <c r="H3" s="7"/>
      <c r="I3" s="8"/>
      <c r="J3" s="8"/>
    </row>
    <row r="4" spans="1:12" ht="26.25" thickBot="1" x14ac:dyDescent="0.25">
      <c r="A4" s="10" t="s">
        <v>0</v>
      </c>
      <c r="B4" s="10" t="s">
        <v>1</v>
      </c>
      <c r="C4" s="11" t="s">
        <v>2</v>
      </c>
      <c r="D4" s="10" t="s">
        <v>3</v>
      </c>
      <c r="E4" s="12" t="s">
        <v>4</v>
      </c>
      <c r="F4" s="10" t="s">
        <v>5</v>
      </c>
      <c r="G4" s="13" t="s">
        <v>6</v>
      </c>
      <c r="H4" s="14"/>
      <c r="I4" s="15"/>
      <c r="J4" s="15"/>
      <c r="K4" s="256"/>
    </row>
    <row r="5" spans="1:12" s="25" customFormat="1" ht="16.5" thickBot="1" x14ac:dyDescent="0.3">
      <c r="A5" s="16"/>
      <c r="B5" s="17" t="s">
        <v>7</v>
      </c>
      <c r="C5" s="18" t="s">
        <v>8</v>
      </c>
      <c r="D5" s="19"/>
      <c r="E5" s="20"/>
      <c r="F5" s="21"/>
      <c r="G5" s="22"/>
      <c r="H5" s="23"/>
      <c r="I5" s="24"/>
      <c r="J5" s="24"/>
      <c r="K5" s="257"/>
    </row>
    <row r="6" spans="1:12" s="31" customFormat="1" ht="15.75" thickBot="1" x14ac:dyDescent="0.3">
      <c r="A6" s="26"/>
      <c r="B6" s="27" t="s">
        <v>46</v>
      </c>
      <c r="C6" s="27" t="s">
        <v>47</v>
      </c>
      <c r="D6" s="28"/>
      <c r="E6" s="28"/>
      <c r="F6" s="28"/>
      <c r="G6" s="28"/>
      <c r="H6" s="29"/>
      <c r="I6" s="30" t="s">
        <v>9</v>
      </c>
      <c r="J6" s="30" t="s">
        <v>10</v>
      </c>
    </row>
    <row r="7" spans="1:12" s="31" customFormat="1" ht="15" x14ac:dyDescent="0.25">
      <c r="A7" s="245"/>
      <c r="B7" s="245"/>
      <c r="C7" s="245"/>
      <c r="D7" s="246"/>
      <c r="E7" s="246"/>
      <c r="F7" s="246"/>
      <c r="G7" s="246"/>
      <c r="H7" s="248"/>
      <c r="I7" s="247"/>
      <c r="J7" s="247"/>
    </row>
    <row r="8" spans="1:12" s="40" customFormat="1" x14ac:dyDescent="0.25">
      <c r="A8" s="32"/>
      <c r="B8" s="33"/>
      <c r="C8" s="34" t="s">
        <v>48</v>
      </c>
      <c r="D8" s="35"/>
      <c r="E8" s="35"/>
      <c r="F8" s="36"/>
      <c r="G8" s="37"/>
      <c r="H8" s="38"/>
      <c r="I8" s="39"/>
      <c r="J8" s="39"/>
    </row>
    <row r="9" spans="1:12" s="40" customFormat="1" x14ac:dyDescent="0.25">
      <c r="A9" s="32"/>
      <c r="B9" s="41" t="s">
        <v>49</v>
      </c>
      <c r="C9" s="41" t="s">
        <v>11</v>
      </c>
      <c r="D9" s="42" t="s">
        <v>55</v>
      </c>
      <c r="E9" s="43" t="s">
        <v>58</v>
      </c>
      <c r="F9" s="44" t="s">
        <v>9</v>
      </c>
      <c r="G9" s="235">
        <f>SUM(L9*K9)</f>
        <v>0</v>
      </c>
      <c r="H9" s="38"/>
      <c r="I9" s="45">
        <f>IF(F9="SŽDC",G9,0)</f>
        <v>0</v>
      </c>
      <c r="J9" s="45">
        <f>IF(F9="SŽDC",0,G9)</f>
        <v>0</v>
      </c>
      <c r="K9" s="263"/>
      <c r="L9" s="252"/>
    </row>
    <row r="10" spans="1:12" s="40" customFormat="1" x14ac:dyDescent="0.25">
      <c r="A10" s="32"/>
      <c r="B10" s="234"/>
      <c r="C10" s="234" t="s">
        <v>11</v>
      </c>
      <c r="D10" s="42" t="s">
        <v>62</v>
      </c>
      <c r="E10" s="43" t="s">
        <v>57</v>
      </c>
      <c r="F10" s="44" t="s">
        <v>9</v>
      </c>
      <c r="G10" s="235">
        <f t="shared" ref="G10:G12" si="0">SUM(L10*K10)</f>
        <v>0</v>
      </c>
      <c r="H10" s="38"/>
      <c r="I10" s="236"/>
      <c r="J10" s="236"/>
      <c r="K10" s="263"/>
      <c r="L10" s="252"/>
    </row>
    <row r="11" spans="1:12" s="40" customFormat="1" x14ac:dyDescent="0.25">
      <c r="A11" s="32"/>
      <c r="B11" s="234"/>
      <c r="C11" s="234" t="s">
        <v>11</v>
      </c>
      <c r="D11" s="42" t="s">
        <v>63</v>
      </c>
      <c r="E11" s="43" t="s">
        <v>59</v>
      </c>
      <c r="F11" s="44" t="s">
        <v>9</v>
      </c>
      <c r="G11" s="235">
        <f t="shared" si="0"/>
        <v>0</v>
      </c>
      <c r="H11" s="38"/>
      <c r="I11" s="236"/>
      <c r="J11" s="236"/>
      <c r="K11" s="263"/>
      <c r="L11" s="252"/>
    </row>
    <row r="12" spans="1:12" s="40" customFormat="1" x14ac:dyDescent="0.25">
      <c r="A12" s="32"/>
      <c r="B12" s="234"/>
      <c r="C12" s="234" t="s">
        <v>11</v>
      </c>
      <c r="D12" s="42" t="s">
        <v>64</v>
      </c>
      <c r="E12" s="43" t="s">
        <v>66</v>
      </c>
      <c r="F12" s="44" t="s">
        <v>9</v>
      </c>
      <c r="G12" s="235">
        <f t="shared" si="0"/>
        <v>0</v>
      </c>
      <c r="H12" s="38"/>
      <c r="I12" s="236"/>
      <c r="J12" s="236"/>
      <c r="K12" s="263"/>
      <c r="L12" s="252"/>
    </row>
    <row r="13" spans="1:12" s="40" customFormat="1" x14ac:dyDescent="0.25">
      <c r="A13" s="32"/>
      <c r="B13" s="234"/>
      <c r="C13" s="234" t="s">
        <v>11</v>
      </c>
      <c r="D13" s="42" t="s">
        <v>65</v>
      </c>
      <c r="E13" s="43" t="s">
        <v>60</v>
      </c>
      <c r="F13" s="44" t="s">
        <v>9</v>
      </c>
      <c r="G13" s="235">
        <f>SUM(L13*K13)</f>
        <v>0</v>
      </c>
      <c r="H13" s="38"/>
      <c r="I13" s="236">
        <f>IF(F13="SŽDC",G13,0)</f>
        <v>0</v>
      </c>
      <c r="J13" s="236">
        <f>IF(F13="SŽDC",0,G13)</f>
        <v>0</v>
      </c>
      <c r="K13" s="263"/>
      <c r="L13" s="252"/>
    </row>
    <row r="14" spans="1:12" s="52" customFormat="1" x14ac:dyDescent="0.25">
      <c r="A14" s="46"/>
      <c r="B14" s="47"/>
      <c r="C14" s="47"/>
      <c r="D14" s="193" t="s">
        <v>28</v>
      </c>
      <c r="E14" s="194" t="str">
        <f>C8</f>
        <v>D.1.3 Přejezdové zabezpečovací zařízení</v>
      </c>
      <c r="F14" s="195"/>
      <c r="G14" s="196">
        <f>SUM(G9:G13)</f>
        <v>0</v>
      </c>
      <c r="H14" s="49"/>
      <c r="I14" s="50"/>
      <c r="J14" s="51"/>
      <c r="L14" s="253"/>
    </row>
    <row r="15" spans="1:12" s="52" customFormat="1" x14ac:dyDescent="0.25">
      <c r="A15" s="46"/>
      <c r="B15" s="237"/>
      <c r="C15" s="237"/>
      <c r="D15" s="249"/>
      <c r="E15" s="233"/>
      <c r="F15" s="231"/>
      <c r="G15" s="232"/>
      <c r="H15" s="214"/>
      <c r="I15" s="215"/>
      <c r="J15" s="51"/>
      <c r="L15" s="253"/>
    </row>
    <row r="16" spans="1:12" s="52" customFormat="1" x14ac:dyDescent="0.25">
      <c r="A16" s="46"/>
      <c r="B16" s="47"/>
      <c r="C16" s="47"/>
      <c r="D16" s="187"/>
      <c r="E16" s="56"/>
      <c r="F16" s="47"/>
      <c r="G16" s="57"/>
      <c r="H16" s="214"/>
      <c r="I16" s="215"/>
      <c r="J16" s="51"/>
      <c r="L16" s="253"/>
    </row>
    <row r="17" spans="1:12" s="52" customFormat="1" x14ac:dyDescent="0.25">
      <c r="A17" s="46"/>
      <c r="B17" s="47"/>
      <c r="C17" s="34"/>
      <c r="D17" s="190" t="s">
        <v>29</v>
      </c>
      <c r="E17" s="213" t="str">
        <f>CONCATENATE(B6,"  ",C6)</f>
        <v>D.1  Železniční zabezpečovací zařízení</v>
      </c>
      <c r="F17" s="48"/>
      <c r="G17" s="58">
        <f>SUM(G14)</f>
        <v>0</v>
      </c>
      <c r="H17" s="49"/>
      <c r="I17" s="50"/>
      <c r="J17" s="51"/>
      <c r="L17" s="253"/>
    </row>
    <row r="18" spans="1:12" s="52" customFormat="1" x14ac:dyDescent="0.25">
      <c r="A18" s="46"/>
      <c r="B18" s="237"/>
      <c r="C18" s="192"/>
      <c r="D18" s="250"/>
      <c r="E18" s="251"/>
      <c r="F18" s="237"/>
      <c r="G18" s="101"/>
      <c r="H18" s="214"/>
      <c r="I18" s="215"/>
      <c r="J18" s="51"/>
      <c r="L18" s="253"/>
    </row>
    <row r="19" spans="1:12" s="40" customFormat="1" x14ac:dyDescent="0.25">
      <c r="A19" s="32"/>
      <c r="B19" s="33"/>
      <c r="C19" s="33"/>
      <c r="D19" s="53"/>
      <c r="E19" s="47"/>
      <c r="F19" s="47"/>
      <c r="G19" s="54"/>
      <c r="H19" s="38"/>
      <c r="I19" s="39"/>
      <c r="J19" s="55"/>
      <c r="L19" s="254"/>
    </row>
    <row r="20" spans="1:12" s="40" customFormat="1" x14ac:dyDescent="0.25">
      <c r="A20" s="32"/>
      <c r="B20" s="33"/>
      <c r="C20" s="33"/>
      <c r="D20" s="53"/>
      <c r="E20" s="237"/>
      <c r="F20" s="237"/>
      <c r="G20" s="54"/>
      <c r="H20" s="38"/>
      <c r="I20" s="39"/>
      <c r="J20" s="55"/>
      <c r="L20" s="254"/>
    </row>
    <row r="21" spans="1:12" s="40" customFormat="1" x14ac:dyDescent="0.25">
      <c r="A21" s="32"/>
      <c r="B21" s="33"/>
      <c r="C21" s="33"/>
      <c r="D21" s="53"/>
      <c r="E21" s="237"/>
      <c r="F21" s="237"/>
      <c r="G21" s="54"/>
      <c r="H21" s="38"/>
      <c r="I21" s="39"/>
      <c r="J21" s="55"/>
      <c r="L21" s="254"/>
    </row>
    <row r="22" spans="1:12" s="40" customFormat="1" ht="13.5" thickBot="1" x14ac:dyDescent="0.3">
      <c r="A22" s="33"/>
      <c r="B22" s="59"/>
      <c r="C22" s="59"/>
      <c r="D22" s="68"/>
      <c r="E22" s="59"/>
      <c r="F22" s="59"/>
      <c r="G22" s="60"/>
      <c r="H22" s="69"/>
      <c r="I22" s="67"/>
      <c r="J22" s="67"/>
      <c r="L22" s="254"/>
    </row>
    <row r="23" spans="1:12" s="79" customFormat="1" ht="15.75" x14ac:dyDescent="0.25">
      <c r="A23" s="70"/>
      <c r="B23" s="17" t="s">
        <v>12</v>
      </c>
      <c r="C23" s="71" t="s">
        <v>13</v>
      </c>
      <c r="D23" s="72"/>
      <c r="E23" s="73"/>
      <c r="F23" s="74"/>
      <c r="G23" s="75"/>
      <c r="H23" s="76"/>
      <c r="I23" s="77"/>
      <c r="J23" s="78"/>
      <c r="L23" s="255"/>
    </row>
    <row r="24" spans="1:12" s="40" customFormat="1" x14ac:dyDescent="0.25">
      <c r="A24" s="32"/>
      <c r="B24" s="33"/>
      <c r="C24" s="33"/>
      <c r="D24" s="191"/>
      <c r="E24" s="192"/>
      <c r="F24" s="237"/>
      <c r="G24" s="101"/>
      <c r="H24" s="238"/>
      <c r="I24" s="244"/>
      <c r="J24" s="244"/>
    </row>
    <row r="25" spans="1:12" s="40" customFormat="1" x14ac:dyDescent="0.25">
      <c r="A25" s="32"/>
      <c r="B25" s="33"/>
      <c r="C25" s="33"/>
      <c r="D25" s="191"/>
      <c r="E25" s="192"/>
      <c r="F25" s="47"/>
      <c r="G25" s="101"/>
      <c r="H25" s="69"/>
      <c r="I25" s="189"/>
      <c r="J25" s="189"/>
    </row>
    <row r="26" spans="1:12" s="40" customFormat="1" x14ac:dyDescent="0.25">
      <c r="A26" s="32"/>
      <c r="B26" s="33"/>
      <c r="C26" s="33"/>
      <c r="D26" s="191"/>
      <c r="E26" s="192"/>
      <c r="F26" s="47"/>
      <c r="G26" s="101"/>
      <c r="H26" s="69"/>
      <c r="I26" s="189"/>
      <c r="J26" s="189"/>
    </row>
    <row r="27" spans="1:12" s="40" customFormat="1" ht="9.9499999999999993" customHeight="1" x14ac:dyDescent="0.25">
      <c r="A27" s="33"/>
      <c r="B27" s="59"/>
      <c r="C27" s="59"/>
      <c r="D27" s="68"/>
      <c r="E27" s="68"/>
      <c r="F27" s="68"/>
      <c r="G27" s="86"/>
      <c r="H27" s="69"/>
      <c r="I27" s="67"/>
      <c r="J27" s="67"/>
    </row>
    <row r="28" spans="1:12" s="40" customFormat="1" x14ac:dyDescent="0.25">
      <c r="A28" s="32"/>
      <c r="B28" s="32"/>
      <c r="C28" s="32"/>
      <c r="D28" s="191"/>
      <c r="E28" s="192"/>
      <c r="F28" s="47"/>
      <c r="G28" s="101"/>
      <c r="H28" s="87" t="s">
        <v>14</v>
      </c>
      <c r="I28" s="88">
        <f>SUM(I9:I25)</f>
        <v>0</v>
      </c>
      <c r="J28" s="89"/>
      <c r="K28" s="9"/>
    </row>
    <row r="29" spans="1:12" s="40" customFormat="1" x14ac:dyDescent="0.25">
      <c r="A29" s="32"/>
      <c r="B29" s="32"/>
      <c r="C29" s="32"/>
      <c r="D29" s="81"/>
      <c r="E29" s="82"/>
      <c r="F29" s="83"/>
      <c r="G29" s="84"/>
      <c r="H29" s="87" t="s">
        <v>15</v>
      </c>
      <c r="I29" s="90"/>
      <c r="J29" s="91">
        <f>SUM(J9:J24)</f>
        <v>0</v>
      </c>
      <c r="K29" s="9"/>
    </row>
    <row r="30" spans="1:12" s="98" customFormat="1" ht="18" x14ac:dyDescent="0.25">
      <c r="A30" s="35"/>
      <c r="B30" s="92"/>
      <c r="C30" s="92"/>
      <c r="D30" s="93"/>
      <c r="E30" s="94" t="s">
        <v>16</v>
      </c>
      <c r="F30" s="95"/>
      <c r="G30" s="96"/>
      <c r="H30" s="87" t="s">
        <v>17</v>
      </c>
      <c r="I30" s="268">
        <f>I28+J29</f>
        <v>0</v>
      </c>
      <c r="J30" s="268"/>
      <c r="K30" s="97"/>
    </row>
    <row r="31" spans="1:12" s="65" customFormat="1" ht="15" x14ac:dyDescent="0.25">
      <c r="A31" s="33"/>
      <c r="B31" s="99" t="str">
        <f>B5</f>
        <v>D</v>
      </c>
      <c r="C31" s="41"/>
      <c r="D31" s="85"/>
      <c r="E31" s="100" t="s">
        <v>18</v>
      </c>
      <c r="F31" s="66"/>
      <c r="G31" s="101"/>
      <c r="H31" s="102"/>
      <c r="I31" s="268" t="str">
        <f>IF(G39=I30,"OK","CHYBA")</f>
        <v>OK</v>
      </c>
      <c r="J31" s="268"/>
      <c r="K31" s="103"/>
    </row>
    <row r="32" spans="1:12" s="65" customFormat="1" x14ac:dyDescent="0.25">
      <c r="A32" s="32"/>
      <c r="B32" s="92" t="str">
        <f>B9</f>
        <v>D.1.3</v>
      </c>
      <c r="C32" s="92"/>
      <c r="D32" s="92"/>
      <c r="E32" s="104" t="str">
        <f>E14</f>
        <v>D.1.3 Přejezdové zabezpečovací zařízení</v>
      </c>
      <c r="F32" s="92"/>
      <c r="G32" s="96">
        <f>G14</f>
        <v>0</v>
      </c>
      <c r="H32" s="38"/>
      <c r="I32" s="39"/>
      <c r="J32" s="105"/>
    </row>
    <row r="33" spans="1:12" s="40" customFormat="1" x14ac:dyDescent="0.25">
      <c r="A33" s="32"/>
      <c r="B33" s="106"/>
      <c r="C33" s="106"/>
      <c r="D33" s="107"/>
      <c r="E33" s="108" t="s">
        <v>19</v>
      </c>
      <c r="F33" s="109"/>
      <c r="G33" s="110">
        <f>SUM(G32:G32)</f>
        <v>0</v>
      </c>
      <c r="H33" s="283" t="s">
        <v>20</v>
      </c>
      <c r="I33" s="284"/>
      <c r="J33" s="91">
        <f>SUM(G17)</f>
        <v>0</v>
      </c>
      <c r="K33" s="9"/>
    </row>
    <row r="34" spans="1:12" s="40" customFormat="1" x14ac:dyDescent="0.25">
      <c r="A34" s="32"/>
      <c r="B34" s="32"/>
      <c r="C34" s="32"/>
      <c r="D34" s="81"/>
      <c r="E34" s="111"/>
      <c r="F34" s="112"/>
      <c r="G34" s="113"/>
      <c r="H34" s="114"/>
      <c r="I34" s="115"/>
      <c r="J34" s="116" t="str">
        <f>IF(G33=J33,"OK","CHYBA")</f>
        <v>OK</v>
      </c>
      <c r="K34" s="9"/>
    </row>
    <row r="35" spans="1:12" s="40" customFormat="1" ht="15" x14ac:dyDescent="0.25">
      <c r="A35" s="33"/>
      <c r="B35" s="99" t="str">
        <f>B23</f>
        <v>E</v>
      </c>
      <c r="C35" s="41"/>
      <c r="D35" s="85"/>
      <c r="E35" s="100" t="s">
        <v>21</v>
      </c>
      <c r="F35" s="80"/>
      <c r="G35" s="60"/>
      <c r="H35" s="61"/>
      <c r="I35" s="62"/>
      <c r="J35" s="62"/>
    </row>
    <row r="36" spans="1:12" s="40" customFormat="1" x14ac:dyDescent="0.25">
      <c r="A36" s="32"/>
      <c r="B36" s="239"/>
      <c r="C36" s="239"/>
      <c r="D36" s="240"/>
      <c r="E36" s="242"/>
      <c r="F36" s="243"/>
      <c r="G36" s="241"/>
      <c r="H36" s="38"/>
      <c r="I36" s="39"/>
      <c r="J36" s="39"/>
    </row>
    <row r="37" spans="1:12" s="40" customFormat="1" x14ac:dyDescent="0.25">
      <c r="A37" s="32"/>
      <c r="B37" s="92"/>
      <c r="C37" s="92"/>
      <c r="D37" s="93"/>
      <c r="E37" s="108" t="s">
        <v>22</v>
      </c>
      <c r="F37" s="109"/>
      <c r="G37" s="110">
        <f>SUM(G36:G36)</f>
        <v>0</v>
      </c>
      <c r="H37" s="265" t="s">
        <v>23</v>
      </c>
      <c r="I37" s="266"/>
      <c r="J37" s="118"/>
    </row>
    <row r="38" spans="1:12" s="40" customFormat="1" x14ac:dyDescent="0.25">
      <c r="A38" s="32"/>
      <c r="B38" s="32"/>
      <c r="C38" s="32"/>
      <c r="D38" s="81"/>
      <c r="E38" s="119"/>
      <c r="F38" s="112"/>
      <c r="G38" s="113"/>
      <c r="H38" s="120"/>
      <c r="I38" s="121"/>
      <c r="J38" s="122" t="str">
        <f>IF(G37=J37,"OK","CHYBA")</f>
        <v>OK</v>
      </c>
    </row>
    <row r="39" spans="1:12" s="40" customFormat="1" ht="15.75" x14ac:dyDescent="0.25">
      <c r="A39" s="32"/>
      <c r="B39" s="123"/>
      <c r="C39" s="123"/>
      <c r="D39" s="124"/>
      <c r="E39" s="125" t="s">
        <v>24</v>
      </c>
      <c r="F39" s="126"/>
      <c r="G39" s="127">
        <f>G33+G37</f>
        <v>0</v>
      </c>
      <c r="H39" s="63"/>
      <c r="I39" s="64"/>
      <c r="J39" s="39"/>
    </row>
    <row r="40" spans="1:12" s="40" customFormat="1" ht="15.75" x14ac:dyDescent="0.25">
      <c r="A40" s="32"/>
      <c r="B40" s="128"/>
      <c r="C40" s="128"/>
      <c r="D40" s="129"/>
      <c r="E40" s="130"/>
      <c r="F40" s="131"/>
      <c r="G40" s="188"/>
      <c r="H40" s="38"/>
      <c r="I40" s="39"/>
      <c r="J40" s="39"/>
      <c r="L40" s="264"/>
    </row>
    <row r="41" spans="1:12" s="40" customFormat="1" ht="16.5" thickBot="1" x14ac:dyDescent="0.3">
      <c r="A41" s="32"/>
      <c r="B41" s="132"/>
      <c r="C41" s="132"/>
      <c r="D41" s="133"/>
      <c r="E41" s="134"/>
      <c r="F41" s="135"/>
      <c r="G41" s="136"/>
      <c r="H41" s="38"/>
      <c r="I41" s="39"/>
      <c r="J41" s="39"/>
    </row>
    <row r="42" spans="1:12" s="40" customFormat="1" ht="19.5" thickTop="1" thickBot="1" x14ac:dyDescent="0.3">
      <c r="A42" s="32"/>
      <c r="B42" s="137"/>
      <c r="C42" s="137"/>
      <c r="D42" s="138"/>
      <c r="E42" s="139" t="s">
        <v>41</v>
      </c>
      <c r="F42" s="140"/>
      <c r="G42" s="141">
        <f>G39+G40</f>
        <v>0</v>
      </c>
      <c r="H42" s="265"/>
      <c r="I42" s="266"/>
      <c r="J42" s="118"/>
    </row>
    <row r="43" spans="1:12" s="40" customFormat="1" ht="13.5" thickTop="1" x14ac:dyDescent="0.25">
      <c r="A43" s="32"/>
      <c r="B43" s="142"/>
      <c r="C43" s="142"/>
      <c r="D43" s="143"/>
      <c r="E43" s="144"/>
      <c r="F43" s="145"/>
      <c r="G43" s="146"/>
      <c r="H43" s="120"/>
      <c r="I43" s="121"/>
      <c r="J43" s="122"/>
    </row>
    <row r="44" spans="1:12" s="155" customFormat="1" ht="18" x14ac:dyDescent="0.25">
      <c r="A44" s="147"/>
      <c r="B44" s="262" t="s">
        <v>27</v>
      </c>
      <c r="C44" s="148"/>
      <c r="D44" s="149"/>
      <c r="E44" s="150"/>
      <c r="F44" s="151"/>
      <c r="G44" s="152"/>
      <c r="H44" s="153"/>
      <c r="I44" s="154"/>
      <c r="J44" s="154"/>
    </row>
    <row r="45" spans="1:12" s="40" customFormat="1" x14ac:dyDescent="0.25">
      <c r="A45" s="142"/>
      <c r="B45" s="156"/>
      <c r="C45" s="156"/>
      <c r="D45" s="157"/>
      <c r="E45" s="158"/>
      <c r="F45" s="159"/>
      <c r="G45" s="160"/>
      <c r="H45" s="161"/>
      <c r="I45" s="162"/>
      <c r="J45" s="162"/>
    </row>
    <row r="46" spans="1:12" s="40" customFormat="1" x14ac:dyDescent="0.25">
      <c r="A46" s="142"/>
      <c r="B46" s="156"/>
      <c r="C46" s="163"/>
      <c r="D46" s="164"/>
      <c r="E46" s="165"/>
      <c r="F46" s="166"/>
      <c r="G46" s="167"/>
      <c r="H46" s="161"/>
      <c r="I46" s="162"/>
      <c r="J46" s="162"/>
    </row>
    <row r="47" spans="1:12" s="40" customFormat="1" x14ac:dyDescent="0.25">
      <c r="A47" s="142"/>
      <c r="B47" s="156"/>
      <c r="C47" s="156"/>
      <c r="D47" s="168"/>
      <c r="E47" s="166"/>
      <c r="F47" s="169"/>
      <c r="G47" s="160"/>
      <c r="H47" s="161"/>
      <c r="I47" s="162"/>
      <c r="J47" s="162"/>
    </row>
    <row r="48" spans="1:12" s="40" customFormat="1" x14ac:dyDescent="0.25">
      <c r="A48" s="142"/>
      <c r="B48" s="156"/>
      <c r="C48" s="156"/>
      <c r="D48" s="168"/>
      <c r="E48" s="170"/>
      <c r="F48" s="169"/>
      <c r="G48" s="160"/>
      <c r="H48" s="161"/>
      <c r="I48" s="162"/>
      <c r="J48" s="162"/>
    </row>
    <row r="49" spans="1:10" s="40" customFormat="1" x14ac:dyDescent="0.25">
      <c r="A49" s="142"/>
      <c r="B49" s="156"/>
      <c r="C49" s="156"/>
      <c r="D49" s="168"/>
      <c r="E49" s="166"/>
      <c r="F49" s="169"/>
      <c r="G49" s="160"/>
      <c r="H49" s="161"/>
      <c r="I49" s="162"/>
      <c r="J49" s="162"/>
    </row>
    <row r="50" spans="1:10" s="40" customFormat="1" x14ac:dyDescent="0.25">
      <c r="A50" s="142"/>
      <c r="B50" s="156"/>
      <c r="C50" s="156"/>
      <c r="D50" s="168"/>
      <c r="E50" s="170"/>
      <c r="F50" s="169"/>
      <c r="G50" s="167"/>
      <c r="H50" s="161"/>
      <c r="I50" s="162"/>
      <c r="J50" s="162"/>
    </row>
    <row r="51" spans="1:10" s="40" customFormat="1" x14ac:dyDescent="0.25">
      <c r="A51" s="142"/>
      <c r="B51" s="156"/>
      <c r="C51" s="156"/>
      <c r="D51" s="168"/>
      <c r="E51" s="166"/>
      <c r="F51" s="169"/>
      <c r="G51" s="167"/>
      <c r="H51" s="161"/>
      <c r="I51" s="162"/>
      <c r="J51" s="162"/>
    </row>
    <row r="52" spans="1:10" s="40" customFormat="1" x14ac:dyDescent="0.25">
      <c r="A52" s="142"/>
      <c r="B52" s="171"/>
      <c r="C52" s="171"/>
      <c r="D52" s="172"/>
      <c r="E52" s="173"/>
      <c r="F52" s="174"/>
      <c r="G52" s="175"/>
      <c r="H52" s="161"/>
      <c r="I52" s="162"/>
      <c r="J52" s="162"/>
    </row>
    <row r="53" spans="1:10" s="40" customFormat="1" x14ac:dyDescent="0.25">
      <c r="A53" s="142"/>
      <c r="B53" s="171"/>
      <c r="C53" s="171"/>
      <c r="D53" s="172"/>
      <c r="E53" s="173"/>
      <c r="F53" s="174"/>
      <c r="G53" s="175"/>
      <c r="H53" s="161"/>
      <c r="I53" s="162"/>
      <c r="J53" s="162"/>
    </row>
    <row r="54" spans="1:10" s="40" customFormat="1" x14ac:dyDescent="0.25">
      <c r="A54" s="142"/>
      <c r="B54" s="142"/>
      <c r="C54" s="142"/>
      <c r="D54" s="176"/>
      <c r="E54" s="177"/>
      <c r="F54" s="145"/>
      <c r="G54" s="146"/>
      <c r="H54" s="161"/>
      <c r="I54" s="162"/>
      <c r="J54" s="162"/>
    </row>
    <row r="55" spans="1:10" s="40" customFormat="1" x14ac:dyDescent="0.25">
      <c r="A55" s="142"/>
      <c r="B55" s="142"/>
      <c r="C55" s="142"/>
      <c r="D55" s="176"/>
      <c r="E55" s="177"/>
      <c r="F55" s="145"/>
      <c r="G55" s="146"/>
      <c r="H55" s="161"/>
      <c r="I55" s="162"/>
      <c r="J55" s="162"/>
    </row>
    <row r="56" spans="1:10" s="40" customFormat="1" x14ac:dyDescent="0.25">
      <c r="A56" s="142"/>
      <c r="B56" s="142"/>
      <c r="C56" s="142"/>
      <c r="D56" s="176"/>
      <c r="E56" s="177"/>
      <c r="F56" s="145"/>
      <c r="G56" s="146"/>
      <c r="H56" s="161"/>
      <c r="I56" s="162"/>
      <c r="J56" s="162"/>
    </row>
    <row r="57" spans="1:10" s="40" customFormat="1" x14ac:dyDescent="0.25">
      <c r="A57" s="142"/>
      <c r="B57" s="142"/>
      <c r="C57" s="142"/>
      <c r="D57" s="176"/>
      <c r="E57" s="177"/>
      <c r="F57" s="145"/>
      <c r="G57" s="146"/>
      <c r="H57" s="161"/>
      <c r="I57" s="162"/>
      <c r="J57" s="162"/>
    </row>
    <row r="58" spans="1:10" s="40" customFormat="1" x14ac:dyDescent="0.25">
      <c r="A58" s="142"/>
      <c r="B58" s="142"/>
      <c r="C58" s="142"/>
      <c r="D58" s="176"/>
      <c r="E58" s="177"/>
      <c r="F58" s="145"/>
      <c r="G58" s="146"/>
      <c r="H58" s="161"/>
      <c r="I58" s="162"/>
      <c r="J58" s="162"/>
    </row>
    <row r="59" spans="1:10" s="40" customFormat="1" x14ac:dyDescent="0.25">
      <c r="A59" s="142"/>
      <c r="B59" s="142"/>
      <c r="C59" s="142"/>
      <c r="D59" s="176"/>
      <c r="E59" s="177"/>
      <c r="F59" s="145"/>
      <c r="G59" s="146"/>
      <c r="H59" s="161"/>
      <c r="I59" s="162"/>
      <c r="J59" s="162"/>
    </row>
    <row r="60" spans="1:10" s="40" customFormat="1" x14ac:dyDescent="0.25">
      <c r="A60" s="142"/>
      <c r="B60" s="142"/>
      <c r="C60" s="142"/>
      <c r="D60" s="176"/>
      <c r="E60" s="177"/>
      <c r="F60" s="145"/>
      <c r="G60" s="146"/>
      <c r="H60" s="161"/>
      <c r="I60" s="162"/>
      <c r="J60" s="162"/>
    </row>
    <row r="61" spans="1:10" s="40" customFormat="1" x14ac:dyDescent="0.25">
      <c r="A61" s="142"/>
      <c r="B61" s="142"/>
      <c r="C61" s="142"/>
      <c r="D61" s="176"/>
      <c r="E61" s="177"/>
      <c r="F61" s="145"/>
      <c r="G61" s="146"/>
      <c r="H61" s="161"/>
      <c r="I61" s="162"/>
      <c r="J61" s="162"/>
    </row>
    <row r="62" spans="1:10" s="40" customFormat="1" x14ac:dyDescent="0.25">
      <c r="A62" s="142"/>
      <c r="B62" s="142"/>
      <c r="C62" s="142"/>
      <c r="D62" s="176"/>
      <c r="E62" s="177"/>
      <c r="F62" s="145"/>
      <c r="G62" s="146"/>
      <c r="H62" s="161"/>
      <c r="I62" s="162"/>
      <c r="J62" s="162"/>
    </row>
    <row r="63" spans="1:10" s="40" customFormat="1" x14ac:dyDescent="0.25">
      <c r="A63" s="142"/>
      <c r="B63" s="142"/>
      <c r="C63" s="142"/>
      <c r="D63" s="176"/>
      <c r="E63" s="177"/>
      <c r="F63" s="145"/>
      <c r="G63" s="146"/>
      <c r="H63" s="161"/>
      <c r="I63" s="162"/>
      <c r="J63" s="162"/>
    </row>
    <row r="64" spans="1:10" s="40" customFormat="1" x14ac:dyDescent="0.25">
      <c r="A64" s="142"/>
      <c r="B64" s="142"/>
      <c r="C64" s="142"/>
      <c r="D64" s="176"/>
      <c r="E64" s="177"/>
      <c r="F64" s="145"/>
      <c r="G64" s="146"/>
      <c r="H64" s="161"/>
      <c r="I64" s="162"/>
      <c r="J64" s="162"/>
    </row>
    <row r="65" spans="1:10" s="40" customFormat="1" x14ac:dyDescent="0.25">
      <c r="A65" s="142"/>
      <c r="B65" s="142"/>
      <c r="C65" s="142"/>
      <c r="D65" s="176"/>
      <c r="E65" s="177"/>
      <c r="F65" s="145"/>
      <c r="G65" s="146"/>
      <c r="H65" s="161"/>
      <c r="I65" s="162"/>
      <c r="J65" s="162"/>
    </row>
    <row r="66" spans="1:10" s="40" customFormat="1" x14ac:dyDescent="0.25">
      <c r="A66" s="142"/>
      <c r="B66" s="142"/>
      <c r="C66" s="142"/>
      <c r="D66" s="176"/>
      <c r="E66" s="177"/>
      <c r="F66" s="145"/>
      <c r="G66" s="146"/>
      <c r="H66" s="161"/>
      <c r="I66" s="162"/>
      <c r="J66" s="162"/>
    </row>
    <row r="67" spans="1:10" s="40" customFormat="1" x14ac:dyDescent="0.25">
      <c r="A67" s="142"/>
      <c r="B67" s="142"/>
      <c r="C67" s="142"/>
      <c r="D67" s="176"/>
      <c r="E67" s="177"/>
      <c r="F67" s="145"/>
      <c r="G67" s="146"/>
      <c r="H67" s="161"/>
      <c r="I67" s="162"/>
      <c r="J67" s="162"/>
    </row>
    <row r="68" spans="1:10" s="40" customFormat="1" x14ac:dyDescent="0.25">
      <c r="A68" s="142"/>
      <c r="B68" s="142"/>
      <c r="C68" s="142"/>
      <c r="D68" s="176"/>
      <c r="E68" s="177"/>
      <c r="F68" s="145"/>
      <c r="G68" s="146"/>
      <c r="H68" s="161"/>
      <c r="I68" s="162"/>
      <c r="J68" s="162"/>
    </row>
    <row r="69" spans="1:10" s="40" customFormat="1" x14ac:dyDescent="0.25">
      <c r="A69" s="142"/>
      <c r="B69" s="142"/>
      <c r="C69" s="142"/>
      <c r="D69" s="176"/>
      <c r="E69" s="177"/>
      <c r="F69" s="145"/>
      <c r="G69" s="146"/>
      <c r="H69" s="161"/>
      <c r="I69" s="162"/>
      <c r="J69" s="162"/>
    </row>
    <row r="70" spans="1:10" s="40" customFormat="1" x14ac:dyDescent="0.25">
      <c r="A70" s="142"/>
      <c r="B70" s="142"/>
      <c r="C70" s="142"/>
      <c r="D70" s="176"/>
      <c r="E70" s="177"/>
      <c r="F70" s="145"/>
      <c r="G70" s="146"/>
      <c r="H70" s="161"/>
      <c r="I70" s="162"/>
      <c r="J70" s="162"/>
    </row>
    <row r="71" spans="1:10" s="40" customFormat="1" x14ac:dyDescent="0.25">
      <c r="A71" s="142"/>
      <c r="B71" s="142"/>
      <c r="C71" s="142"/>
      <c r="D71" s="176"/>
      <c r="E71" s="177"/>
      <c r="F71" s="145"/>
      <c r="G71" s="146"/>
      <c r="H71" s="161"/>
      <c r="I71" s="162"/>
      <c r="J71" s="162"/>
    </row>
    <row r="72" spans="1:10" s="40" customFormat="1" x14ac:dyDescent="0.25">
      <c r="A72" s="142"/>
      <c r="B72" s="142"/>
      <c r="C72" s="142"/>
      <c r="D72" s="176"/>
      <c r="E72" s="177"/>
      <c r="F72" s="145"/>
      <c r="G72" s="146"/>
      <c r="H72" s="161"/>
      <c r="I72" s="162"/>
      <c r="J72" s="162"/>
    </row>
    <row r="73" spans="1:10" s="40" customFormat="1" x14ac:dyDescent="0.25">
      <c r="A73" s="142"/>
      <c r="B73" s="142"/>
      <c r="C73" s="142"/>
      <c r="D73" s="176"/>
      <c r="E73" s="177"/>
      <c r="F73" s="145"/>
      <c r="G73" s="146"/>
      <c r="H73" s="161"/>
      <c r="I73" s="162"/>
      <c r="J73" s="162"/>
    </row>
    <row r="74" spans="1:10" s="40" customFormat="1" x14ac:dyDescent="0.25">
      <c r="A74" s="142"/>
      <c r="B74" s="142"/>
      <c r="C74" s="142"/>
      <c r="D74" s="176"/>
      <c r="E74" s="177"/>
      <c r="F74" s="145"/>
      <c r="G74" s="146"/>
      <c r="H74" s="161"/>
      <c r="I74" s="162"/>
      <c r="J74" s="162"/>
    </row>
    <row r="75" spans="1:10" s="40" customFormat="1" x14ac:dyDescent="0.25">
      <c r="A75" s="142"/>
      <c r="B75" s="142"/>
      <c r="C75" s="142"/>
      <c r="D75" s="176"/>
      <c r="E75" s="177"/>
      <c r="F75" s="145"/>
      <c r="G75" s="146"/>
      <c r="H75" s="161"/>
      <c r="I75" s="162"/>
      <c r="J75" s="162"/>
    </row>
    <row r="76" spans="1:10" s="40" customFormat="1" x14ac:dyDescent="0.25">
      <c r="A76" s="142"/>
      <c r="B76" s="142"/>
      <c r="C76" s="142"/>
      <c r="D76" s="176"/>
      <c r="E76" s="177"/>
      <c r="F76" s="145"/>
      <c r="G76" s="146"/>
      <c r="H76" s="161"/>
      <c r="I76" s="162"/>
      <c r="J76" s="162"/>
    </row>
    <row r="77" spans="1:10" s="40" customFormat="1" x14ac:dyDescent="0.25">
      <c r="A77" s="142"/>
      <c r="B77" s="142"/>
      <c r="C77" s="142"/>
      <c r="D77" s="176"/>
      <c r="E77" s="177"/>
      <c r="F77" s="145"/>
      <c r="G77" s="146"/>
      <c r="H77" s="161"/>
      <c r="I77" s="162"/>
      <c r="J77" s="162"/>
    </row>
    <row r="78" spans="1:10" s="40" customFormat="1" x14ac:dyDescent="0.25">
      <c r="A78" s="142"/>
      <c r="B78" s="142"/>
      <c r="C78" s="142"/>
      <c r="D78" s="176"/>
      <c r="E78" s="177"/>
      <c r="F78" s="145"/>
      <c r="G78" s="146"/>
      <c r="H78" s="161"/>
      <c r="I78" s="162"/>
      <c r="J78" s="162"/>
    </row>
    <row r="79" spans="1:10" s="40" customFormat="1" x14ac:dyDescent="0.25">
      <c r="A79" s="142"/>
      <c r="B79" s="142"/>
      <c r="C79" s="142"/>
      <c r="D79" s="176"/>
      <c r="E79" s="177"/>
      <c r="F79" s="145"/>
      <c r="G79" s="146"/>
      <c r="H79" s="161"/>
      <c r="I79" s="162"/>
      <c r="J79" s="162"/>
    </row>
    <row r="80" spans="1:10" s="40" customFormat="1" x14ac:dyDescent="0.25">
      <c r="A80" s="142"/>
      <c r="B80" s="142"/>
      <c r="C80" s="142"/>
      <c r="D80" s="176"/>
      <c r="E80" s="177"/>
      <c r="F80" s="145"/>
      <c r="G80" s="146"/>
      <c r="H80" s="161"/>
      <c r="I80" s="162"/>
      <c r="J80" s="162"/>
    </row>
    <row r="81" spans="1:10" s="40" customFormat="1" x14ac:dyDescent="0.25">
      <c r="A81" s="142"/>
      <c r="B81" s="142"/>
      <c r="C81" s="142"/>
      <c r="D81" s="176"/>
      <c r="E81" s="177"/>
      <c r="F81" s="145"/>
      <c r="G81" s="146"/>
      <c r="H81" s="161"/>
      <c r="I81" s="162"/>
      <c r="J81" s="162"/>
    </row>
    <row r="82" spans="1:10" s="40" customFormat="1" x14ac:dyDescent="0.25">
      <c r="A82" s="142"/>
      <c r="B82" s="142"/>
      <c r="C82" s="142"/>
      <c r="D82" s="176"/>
      <c r="E82" s="177"/>
      <c r="F82" s="145"/>
      <c r="G82" s="146"/>
      <c r="H82" s="161"/>
      <c r="I82" s="162"/>
      <c r="J82" s="162"/>
    </row>
    <row r="83" spans="1:10" s="40" customFormat="1" x14ac:dyDescent="0.25">
      <c r="A83" s="142"/>
      <c r="B83" s="142"/>
      <c r="C83" s="142"/>
      <c r="D83" s="176"/>
      <c r="E83" s="177"/>
      <c r="F83" s="145"/>
      <c r="G83" s="146"/>
      <c r="H83" s="161"/>
      <c r="I83" s="162"/>
      <c r="J83" s="162"/>
    </row>
    <row r="84" spans="1:10" s="40" customFormat="1" x14ac:dyDescent="0.25">
      <c r="A84" s="142"/>
      <c r="B84" s="142"/>
      <c r="C84" s="142"/>
      <c r="D84" s="176"/>
      <c r="E84" s="177"/>
      <c r="F84" s="145"/>
      <c r="G84" s="146"/>
      <c r="H84" s="161"/>
      <c r="I84" s="162"/>
      <c r="J84" s="162"/>
    </row>
    <row r="85" spans="1:10" s="40" customFormat="1" x14ac:dyDescent="0.25">
      <c r="A85" s="142"/>
      <c r="B85" s="142"/>
      <c r="C85" s="142"/>
      <c r="D85" s="176"/>
      <c r="E85" s="177"/>
      <c r="F85" s="145"/>
      <c r="G85" s="146"/>
      <c r="H85" s="161"/>
      <c r="I85" s="162"/>
      <c r="J85" s="162"/>
    </row>
    <row r="86" spans="1:10" s="40" customFormat="1" x14ac:dyDescent="0.25">
      <c r="A86" s="142"/>
      <c r="B86" s="142"/>
      <c r="C86" s="142"/>
      <c r="D86" s="176"/>
      <c r="E86" s="177"/>
      <c r="F86" s="145"/>
      <c r="G86" s="146"/>
      <c r="H86" s="161"/>
      <c r="I86" s="162"/>
      <c r="J86" s="162"/>
    </row>
    <row r="87" spans="1:10" s="40" customFormat="1" x14ac:dyDescent="0.25">
      <c r="A87" s="142"/>
      <c r="B87" s="142"/>
      <c r="C87" s="142"/>
      <c r="D87" s="176"/>
      <c r="E87" s="177"/>
      <c r="F87" s="145"/>
      <c r="G87" s="146"/>
      <c r="H87" s="161"/>
      <c r="I87" s="162"/>
      <c r="J87" s="162"/>
    </row>
    <row r="88" spans="1:10" s="40" customFormat="1" x14ac:dyDescent="0.25">
      <c r="A88" s="142"/>
      <c r="B88" s="142"/>
      <c r="C88" s="142"/>
      <c r="D88" s="176"/>
      <c r="E88" s="177"/>
      <c r="F88" s="145"/>
      <c r="G88" s="146"/>
      <c r="H88" s="161"/>
      <c r="I88" s="162"/>
      <c r="J88" s="162"/>
    </row>
    <row r="89" spans="1:10" s="40" customFormat="1" x14ac:dyDescent="0.25">
      <c r="A89" s="142"/>
      <c r="B89" s="142"/>
      <c r="C89" s="142"/>
      <c r="D89" s="176"/>
      <c r="E89" s="177"/>
      <c r="F89" s="145"/>
      <c r="G89" s="146"/>
      <c r="H89" s="161"/>
      <c r="I89" s="162"/>
      <c r="J89" s="162"/>
    </row>
    <row r="90" spans="1:10" s="40" customFormat="1" x14ac:dyDescent="0.25">
      <c r="A90" s="142"/>
      <c r="B90" s="142"/>
      <c r="C90" s="142"/>
      <c r="D90" s="176"/>
      <c r="E90" s="177"/>
      <c r="F90" s="145"/>
      <c r="G90" s="146"/>
      <c r="H90" s="161"/>
      <c r="I90" s="162"/>
      <c r="J90" s="162"/>
    </row>
    <row r="91" spans="1:10" s="40" customFormat="1" x14ac:dyDescent="0.25">
      <c r="A91" s="142"/>
      <c r="B91" s="142"/>
      <c r="C91" s="142"/>
      <c r="D91" s="176"/>
      <c r="E91" s="177"/>
      <c r="F91" s="145"/>
      <c r="G91" s="146"/>
      <c r="H91" s="161"/>
      <c r="I91" s="162"/>
      <c r="J91" s="162"/>
    </row>
    <row r="92" spans="1:10" s="40" customFormat="1" x14ac:dyDescent="0.25">
      <c r="A92" s="142"/>
      <c r="B92" s="142"/>
      <c r="C92" s="142"/>
      <c r="D92" s="176"/>
      <c r="E92" s="177"/>
      <c r="F92" s="145"/>
      <c r="G92" s="146"/>
      <c r="H92" s="161"/>
      <c r="I92" s="162"/>
      <c r="J92" s="162"/>
    </row>
    <row r="93" spans="1:10" s="40" customFormat="1" x14ac:dyDescent="0.25">
      <c r="A93" s="142"/>
      <c r="B93" s="142"/>
      <c r="C93" s="142"/>
      <c r="D93" s="176"/>
      <c r="E93" s="177"/>
      <c r="F93" s="145"/>
      <c r="G93" s="146"/>
      <c r="H93" s="161"/>
      <c r="I93" s="162"/>
      <c r="J93" s="162"/>
    </row>
    <row r="94" spans="1:10" s="40" customFormat="1" x14ac:dyDescent="0.25">
      <c r="A94" s="142"/>
      <c r="B94" s="142"/>
      <c r="C94" s="142"/>
      <c r="D94" s="176"/>
      <c r="E94" s="177"/>
      <c r="F94" s="145"/>
      <c r="G94" s="146"/>
      <c r="H94" s="161"/>
      <c r="I94" s="162"/>
      <c r="J94" s="162"/>
    </row>
    <row r="95" spans="1:10" s="40" customFormat="1" x14ac:dyDescent="0.25">
      <c r="A95" s="142"/>
      <c r="B95" s="142"/>
      <c r="C95" s="142"/>
      <c r="D95" s="176"/>
      <c r="E95" s="177"/>
      <c r="F95" s="145"/>
      <c r="G95" s="146"/>
      <c r="H95" s="161"/>
      <c r="I95" s="162"/>
      <c r="J95" s="162"/>
    </row>
    <row r="96" spans="1:10" s="40" customFormat="1" x14ac:dyDescent="0.25">
      <c r="A96" s="142"/>
      <c r="B96" s="142"/>
      <c r="C96" s="142"/>
      <c r="D96" s="176"/>
      <c r="E96" s="177"/>
      <c r="F96" s="145"/>
      <c r="G96" s="146"/>
      <c r="H96" s="161"/>
      <c r="I96" s="162"/>
      <c r="J96" s="162"/>
    </row>
    <row r="97" spans="1:10" s="40" customFormat="1" x14ac:dyDescent="0.25">
      <c r="A97" s="142"/>
      <c r="B97" s="142"/>
      <c r="C97" s="142"/>
      <c r="D97" s="176"/>
      <c r="E97" s="177"/>
      <c r="F97" s="145"/>
      <c r="G97" s="146"/>
      <c r="H97" s="161"/>
      <c r="I97" s="162"/>
      <c r="J97" s="162"/>
    </row>
    <row r="98" spans="1:10" s="40" customFormat="1" x14ac:dyDescent="0.25">
      <c r="A98" s="142"/>
      <c r="B98" s="142"/>
      <c r="C98" s="142"/>
      <c r="D98" s="176"/>
      <c r="E98" s="177"/>
      <c r="F98" s="145"/>
      <c r="G98" s="146"/>
      <c r="H98" s="161"/>
      <c r="I98" s="162"/>
      <c r="J98" s="162"/>
    </row>
    <row r="99" spans="1:10" s="40" customFormat="1" x14ac:dyDescent="0.25">
      <c r="A99" s="142"/>
      <c r="B99" s="142"/>
      <c r="C99" s="142"/>
      <c r="D99" s="176"/>
      <c r="E99" s="177"/>
      <c r="F99" s="145"/>
      <c r="G99" s="146"/>
      <c r="H99" s="161"/>
      <c r="I99" s="162"/>
      <c r="J99" s="162"/>
    </row>
    <row r="100" spans="1:10" s="40" customFormat="1" x14ac:dyDescent="0.25">
      <c r="A100" s="142"/>
      <c r="B100" s="142"/>
      <c r="C100" s="142"/>
      <c r="D100" s="176"/>
      <c r="E100" s="177"/>
      <c r="F100" s="145"/>
      <c r="G100" s="146"/>
      <c r="H100" s="161"/>
      <c r="I100" s="162"/>
      <c r="J100" s="162"/>
    </row>
    <row r="101" spans="1:10" s="40" customFormat="1" x14ac:dyDescent="0.25">
      <c r="A101" s="142"/>
      <c r="B101" s="142"/>
      <c r="C101" s="142"/>
      <c r="D101" s="176"/>
      <c r="E101" s="177"/>
      <c r="F101" s="145"/>
      <c r="G101" s="146"/>
      <c r="H101" s="161"/>
      <c r="I101" s="162"/>
      <c r="J101" s="162"/>
    </row>
    <row r="102" spans="1:10" s="40" customFormat="1" x14ac:dyDescent="0.25">
      <c r="A102" s="142"/>
      <c r="B102" s="142"/>
      <c r="C102" s="142"/>
      <c r="D102" s="176"/>
      <c r="E102" s="177"/>
      <c r="F102" s="145"/>
      <c r="G102" s="146"/>
      <c r="H102" s="161"/>
      <c r="I102" s="162"/>
      <c r="J102" s="162"/>
    </row>
    <row r="103" spans="1:10" s="40" customFormat="1" x14ac:dyDescent="0.25">
      <c r="A103" s="142"/>
      <c r="B103" s="142"/>
      <c r="C103" s="142"/>
      <c r="D103" s="176"/>
      <c r="E103" s="177"/>
      <c r="F103" s="145"/>
      <c r="G103" s="146"/>
      <c r="H103" s="161"/>
      <c r="I103" s="162"/>
      <c r="J103" s="162"/>
    </row>
    <row r="104" spans="1:10" s="40" customFormat="1" x14ac:dyDescent="0.25">
      <c r="A104" s="142"/>
      <c r="B104" s="142"/>
      <c r="C104" s="142"/>
      <c r="D104" s="176"/>
      <c r="E104" s="177"/>
      <c r="F104" s="145"/>
      <c r="G104" s="146"/>
      <c r="H104" s="161"/>
      <c r="I104" s="162"/>
      <c r="J104" s="162"/>
    </row>
    <row r="105" spans="1:10" s="40" customFormat="1" x14ac:dyDescent="0.25">
      <c r="A105" s="142"/>
      <c r="B105" s="142"/>
      <c r="C105" s="142"/>
      <c r="D105" s="176"/>
      <c r="E105" s="177"/>
      <c r="F105" s="145"/>
      <c r="G105" s="146"/>
      <c r="H105" s="161"/>
      <c r="I105" s="162"/>
      <c r="J105" s="162"/>
    </row>
    <row r="106" spans="1:10" s="40" customFormat="1" x14ac:dyDescent="0.25">
      <c r="A106" s="142"/>
      <c r="B106" s="142"/>
      <c r="C106" s="142"/>
      <c r="D106" s="176"/>
      <c r="E106" s="177"/>
      <c r="F106" s="145"/>
      <c r="G106" s="146"/>
      <c r="H106" s="161"/>
      <c r="I106" s="162"/>
      <c r="J106" s="162"/>
    </row>
    <row r="107" spans="1:10" s="40" customFormat="1" x14ac:dyDescent="0.25">
      <c r="A107" s="142"/>
      <c r="B107" s="142"/>
      <c r="C107" s="142"/>
      <c r="D107" s="176"/>
      <c r="E107" s="177"/>
      <c r="F107" s="145"/>
      <c r="G107" s="146"/>
      <c r="H107" s="161"/>
      <c r="I107" s="162"/>
      <c r="J107" s="162"/>
    </row>
    <row r="108" spans="1:10" s="40" customFormat="1" x14ac:dyDescent="0.25">
      <c r="A108" s="142"/>
      <c r="B108" s="142"/>
      <c r="C108" s="142"/>
      <c r="D108" s="176"/>
      <c r="E108" s="177"/>
      <c r="F108" s="145"/>
      <c r="G108" s="146"/>
      <c r="H108" s="161"/>
      <c r="I108" s="162"/>
      <c r="J108" s="162"/>
    </row>
    <row r="109" spans="1:10" s="40" customFormat="1" x14ac:dyDescent="0.25">
      <c r="A109" s="142"/>
      <c r="B109" s="142"/>
      <c r="C109" s="142"/>
      <c r="D109" s="176"/>
      <c r="E109" s="177"/>
      <c r="F109" s="145"/>
      <c r="G109" s="146"/>
      <c r="H109" s="161"/>
      <c r="I109" s="162"/>
      <c r="J109" s="162"/>
    </row>
    <row r="110" spans="1:10" s="40" customFormat="1" x14ac:dyDescent="0.25">
      <c r="A110" s="142"/>
      <c r="B110" s="142"/>
      <c r="C110" s="142"/>
      <c r="D110" s="176"/>
      <c r="E110" s="177"/>
      <c r="F110" s="145"/>
      <c r="G110" s="146"/>
      <c r="H110" s="161"/>
      <c r="I110" s="162"/>
      <c r="J110" s="162"/>
    </row>
    <row r="111" spans="1:10" s="40" customFormat="1" x14ac:dyDescent="0.25">
      <c r="A111" s="142"/>
      <c r="B111" s="142"/>
      <c r="C111" s="142"/>
      <c r="D111" s="176"/>
      <c r="E111" s="177"/>
      <c r="F111" s="145"/>
      <c r="G111" s="146"/>
      <c r="H111" s="161"/>
      <c r="I111" s="162"/>
      <c r="J111" s="162"/>
    </row>
    <row r="112" spans="1:10" s="40" customFormat="1" x14ac:dyDescent="0.25">
      <c r="A112" s="142"/>
      <c r="B112" s="142"/>
      <c r="C112" s="142"/>
      <c r="D112" s="176"/>
      <c r="E112" s="177"/>
      <c r="F112" s="145"/>
      <c r="G112" s="146"/>
      <c r="H112" s="161"/>
      <c r="I112" s="162"/>
      <c r="J112" s="162"/>
    </row>
    <row r="113" spans="1:10" s="40" customFormat="1" x14ac:dyDescent="0.25">
      <c r="A113" s="142"/>
      <c r="B113" s="142"/>
      <c r="C113" s="142"/>
      <c r="D113" s="176"/>
      <c r="E113" s="177"/>
      <c r="F113" s="145"/>
      <c r="G113" s="146"/>
      <c r="H113" s="161"/>
      <c r="I113" s="162"/>
      <c r="J113" s="162"/>
    </row>
    <row r="114" spans="1:10" s="40" customFormat="1" x14ac:dyDescent="0.25">
      <c r="A114" s="142"/>
      <c r="B114" s="142"/>
      <c r="C114" s="142"/>
      <c r="D114" s="176"/>
      <c r="E114" s="177"/>
      <c r="F114" s="145"/>
      <c r="G114" s="146"/>
      <c r="H114" s="161"/>
      <c r="I114" s="162"/>
      <c r="J114" s="162"/>
    </row>
    <row r="115" spans="1:10" s="40" customFormat="1" x14ac:dyDescent="0.25">
      <c r="A115" s="142"/>
      <c r="B115" s="142"/>
      <c r="C115" s="142"/>
      <c r="D115" s="176"/>
      <c r="E115" s="177"/>
      <c r="F115" s="145"/>
      <c r="G115" s="146"/>
      <c r="H115" s="161"/>
      <c r="I115" s="162"/>
      <c r="J115" s="162"/>
    </row>
    <row r="116" spans="1:10" s="40" customFormat="1" x14ac:dyDescent="0.25">
      <c r="A116" s="142"/>
      <c r="B116" s="142"/>
      <c r="C116" s="142"/>
      <c r="D116" s="176"/>
      <c r="E116" s="177"/>
      <c r="F116" s="145"/>
      <c r="G116" s="146"/>
      <c r="H116" s="161"/>
      <c r="I116" s="162"/>
      <c r="J116" s="162"/>
    </row>
    <row r="117" spans="1:10" s="40" customFormat="1" x14ac:dyDescent="0.25">
      <c r="A117" s="142"/>
      <c r="B117" s="142"/>
      <c r="C117" s="142"/>
      <c r="D117" s="176"/>
      <c r="E117" s="177"/>
      <c r="F117" s="145"/>
      <c r="G117" s="146"/>
      <c r="H117" s="161"/>
      <c r="I117" s="162"/>
      <c r="J117" s="162"/>
    </row>
    <row r="118" spans="1:10" s="40" customFormat="1" x14ac:dyDescent="0.25">
      <c r="A118" s="142"/>
      <c r="B118" s="142"/>
      <c r="C118" s="142"/>
      <c r="D118" s="176"/>
      <c r="E118" s="177"/>
      <c r="F118" s="145"/>
      <c r="G118" s="146"/>
      <c r="H118" s="161"/>
      <c r="I118" s="162"/>
      <c r="J118" s="162"/>
    </row>
    <row r="119" spans="1:10" s="40" customFormat="1" x14ac:dyDescent="0.25">
      <c r="A119" s="142"/>
      <c r="B119" s="142"/>
      <c r="C119" s="142"/>
      <c r="D119" s="176"/>
      <c r="E119" s="177"/>
      <c r="F119" s="145"/>
      <c r="G119" s="146"/>
      <c r="H119" s="161"/>
      <c r="I119" s="162"/>
      <c r="J119" s="162"/>
    </row>
    <row r="120" spans="1:10" s="40" customFormat="1" x14ac:dyDescent="0.25">
      <c r="A120" s="142"/>
      <c r="B120" s="142"/>
      <c r="C120" s="142"/>
      <c r="D120" s="176"/>
      <c r="E120" s="177"/>
      <c r="F120" s="145"/>
      <c r="G120" s="146"/>
      <c r="H120" s="161"/>
      <c r="I120" s="162"/>
      <c r="J120" s="162"/>
    </row>
    <row r="121" spans="1:10" s="40" customFormat="1" x14ac:dyDescent="0.25">
      <c r="A121" s="142"/>
      <c r="B121" s="142"/>
      <c r="C121" s="142"/>
      <c r="D121" s="176"/>
      <c r="E121" s="177"/>
      <c r="F121" s="145"/>
      <c r="G121" s="146"/>
      <c r="H121" s="161"/>
      <c r="I121" s="162"/>
      <c r="J121" s="162"/>
    </row>
    <row r="122" spans="1:10" s="40" customFormat="1" x14ac:dyDescent="0.25">
      <c r="A122" s="142"/>
      <c r="B122" s="142"/>
      <c r="C122" s="142"/>
      <c r="D122" s="176"/>
      <c r="E122" s="177"/>
      <c r="F122" s="145"/>
      <c r="G122" s="146"/>
      <c r="H122" s="161"/>
      <c r="I122" s="162"/>
      <c r="J122" s="162"/>
    </row>
    <row r="123" spans="1:10" s="40" customFormat="1" x14ac:dyDescent="0.25">
      <c r="A123" s="142"/>
      <c r="B123" s="142"/>
      <c r="C123" s="142"/>
      <c r="D123" s="176"/>
      <c r="E123" s="177"/>
      <c r="F123" s="145"/>
      <c r="G123" s="146"/>
      <c r="H123" s="161"/>
      <c r="I123" s="162"/>
      <c r="J123" s="162"/>
    </row>
    <row r="124" spans="1:10" s="40" customFormat="1" x14ac:dyDescent="0.25">
      <c r="A124" s="142"/>
      <c r="B124" s="142"/>
      <c r="C124" s="142"/>
      <c r="D124" s="176"/>
      <c r="E124" s="177"/>
      <c r="F124" s="145"/>
      <c r="G124" s="146"/>
      <c r="H124" s="161"/>
      <c r="I124" s="162"/>
      <c r="J124" s="162"/>
    </row>
    <row r="125" spans="1:10" s="40" customFormat="1" x14ac:dyDescent="0.25">
      <c r="A125" s="142"/>
      <c r="B125" s="142"/>
      <c r="C125" s="142"/>
      <c r="D125" s="176"/>
      <c r="E125" s="177"/>
      <c r="F125" s="145"/>
      <c r="G125" s="146"/>
      <c r="H125" s="161"/>
      <c r="I125" s="162"/>
      <c r="J125" s="162"/>
    </row>
    <row r="126" spans="1:10" s="40" customFormat="1" x14ac:dyDescent="0.25">
      <c r="A126" s="142"/>
      <c r="B126" s="142"/>
      <c r="C126" s="142"/>
      <c r="D126" s="176"/>
      <c r="E126" s="177"/>
      <c r="F126" s="145"/>
      <c r="G126" s="146"/>
      <c r="H126" s="161"/>
      <c r="I126" s="162"/>
      <c r="J126" s="162"/>
    </row>
    <row r="127" spans="1:10" s="40" customFormat="1" x14ac:dyDescent="0.25">
      <c r="A127" s="142"/>
      <c r="B127" s="142"/>
      <c r="C127" s="142"/>
      <c r="D127" s="176"/>
      <c r="E127" s="177"/>
      <c r="F127" s="145"/>
      <c r="G127" s="146"/>
      <c r="H127" s="161"/>
      <c r="I127" s="162"/>
      <c r="J127" s="162"/>
    </row>
    <row r="128" spans="1:10" s="40" customFormat="1" x14ac:dyDescent="0.25">
      <c r="A128" s="142"/>
      <c r="B128" s="142"/>
      <c r="C128" s="142"/>
      <c r="D128" s="176"/>
      <c r="E128" s="177"/>
      <c r="F128" s="145"/>
      <c r="G128" s="146"/>
      <c r="H128" s="161"/>
      <c r="I128" s="162"/>
      <c r="J128" s="162"/>
    </row>
    <row r="129" spans="1:10" s="40" customFormat="1" x14ac:dyDescent="0.25">
      <c r="A129" s="142"/>
      <c r="B129" s="142"/>
      <c r="C129" s="142"/>
      <c r="D129" s="176"/>
      <c r="E129" s="177"/>
      <c r="F129" s="145"/>
      <c r="G129" s="146"/>
      <c r="H129" s="161"/>
      <c r="I129" s="162"/>
      <c r="J129" s="162"/>
    </row>
    <row r="130" spans="1:10" s="40" customFormat="1" x14ac:dyDescent="0.25">
      <c r="A130" s="142"/>
      <c r="B130" s="142"/>
      <c r="C130" s="142"/>
      <c r="D130" s="176"/>
      <c r="E130" s="177"/>
      <c r="F130" s="145"/>
      <c r="G130" s="146"/>
      <c r="H130" s="161"/>
      <c r="I130" s="162"/>
      <c r="J130" s="162"/>
    </row>
    <row r="131" spans="1:10" s="40" customFormat="1" x14ac:dyDescent="0.25">
      <c r="A131" s="142"/>
      <c r="B131" s="142"/>
      <c r="C131" s="142"/>
      <c r="D131" s="176"/>
      <c r="E131" s="177"/>
      <c r="F131" s="145"/>
      <c r="G131" s="146"/>
      <c r="H131" s="161"/>
      <c r="I131" s="162"/>
      <c r="J131" s="162"/>
    </row>
    <row r="132" spans="1:10" s="40" customFormat="1" x14ac:dyDescent="0.25">
      <c r="A132" s="142"/>
      <c r="B132" s="142"/>
      <c r="C132" s="142"/>
      <c r="D132" s="176"/>
      <c r="E132" s="177"/>
      <c r="F132" s="145"/>
      <c r="G132" s="146"/>
      <c r="H132" s="161"/>
      <c r="I132" s="162"/>
      <c r="J132" s="162"/>
    </row>
    <row r="133" spans="1:10" s="40" customFormat="1" x14ac:dyDescent="0.25">
      <c r="A133" s="142"/>
      <c r="B133" s="142"/>
      <c r="C133" s="142"/>
      <c r="D133" s="176"/>
      <c r="E133" s="177"/>
      <c r="F133" s="145"/>
      <c r="G133" s="146"/>
      <c r="H133" s="161"/>
      <c r="I133" s="162"/>
      <c r="J133" s="162"/>
    </row>
    <row r="134" spans="1:10" s="40" customFormat="1" x14ac:dyDescent="0.25">
      <c r="A134" s="142"/>
      <c r="B134" s="142"/>
      <c r="C134" s="142"/>
      <c r="D134" s="176"/>
      <c r="E134" s="177"/>
      <c r="F134" s="145"/>
      <c r="G134" s="146"/>
      <c r="H134" s="161"/>
      <c r="I134" s="162"/>
      <c r="J134" s="162"/>
    </row>
    <row r="135" spans="1:10" s="40" customFormat="1" x14ac:dyDescent="0.25">
      <c r="A135" s="142"/>
      <c r="B135" s="142"/>
      <c r="C135" s="142"/>
      <c r="D135" s="176"/>
      <c r="E135" s="177"/>
      <c r="F135" s="145"/>
      <c r="G135" s="146"/>
      <c r="H135" s="161"/>
      <c r="I135" s="162"/>
      <c r="J135" s="162"/>
    </row>
    <row r="136" spans="1:10" s="40" customFormat="1" x14ac:dyDescent="0.25">
      <c r="A136" s="142"/>
      <c r="B136" s="142"/>
      <c r="C136" s="142"/>
      <c r="D136" s="176"/>
      <c r="E136" s="177"/>
      <c r="F136" s="145"/>
      <c r="G136" s="146"/>
      <c r="H136" s="161"/>
      <c r="I136" s="162"/>
      <c r="J136" s="162"/>
    </row>
    <row r="137" spans="1:10" s="40" customFormat="1" x14ac:dyDescent="0.25">
      <c r="A137" s="142"/>
      <c r="B137" s="142"/>
      <c r="C137" s="142"/>
      <c r="D137" s="176"/>
      <c r="E137" s="177"/>
      <c r="F137" s="145"/>
      <c r="G137" s="146"/>
      <c r="H137" s="161"/>
      <c r="I137" s="162"/>
      <c r="J137" s="162"/>
    </row>
    <row r="138" spans="1:10" s="40" customFormat="1" x14ac:dyDescent="0.25">
      <c r="A138" s="142"/>
      <c r="B138" s="142"/>
      <c r="C138" s="142"/>
      <c r="D138" s="176"/>
      <c r="E138" s="177"/>
      <c r="F138" s="145"/>
      <c r="G138" s="146"/>
      <c r="H138" s="161"/>
      <c r="I138" s="162"/>
      <c r="J138" s="162"/>
    </row>
    <row r="139" spans="1:10" s="40" customFormat="1" x14ac:dyDescent="0.25">
      <c r="A139" s="142"/>
      <c r="B139" s="142"/>
      <c r="C139" s="142"/>
      <c r="D139" s="176"/>
      <c r="E139" s="177"/>
      <c r="F139" s="145"/>
      <c r="G139" s="146"/>
      <c r="H139" s="161"/>
      <c r="I139" s="162"/>
      <c r="J139" s="162"/>
    </row>
    <row r="140" spans="1:10" s="40" customFormat="1" x14ac:dyDescent="0.25">
      <c r="A140" s="142"/>
      <c r="B140" s="142"/>
      <c r="C140" s="142"/>
      <c r="D140" s="176"/>
      <c r="E140" s="177"/>
      <c r="F140" s="145"/>
      <c r="G140" s="146"/>
      <c r="H140" s="161"/>
      <c r="I140" s="162"/>
      <c r="J140" s="162"/>
    </row>
    <row r="141" spans="1:10" s="40" customFormat="1" x14ac:dyDescent="0.25">
      <c r="A141" s="142"/>
      <c r="B141" s="142"/>
      <c r="C141" s="142"/>
      <c r="D141" s="176"/>
      <c r="E141" s="177"/>
      <c r="F141" s="145"/>
      <c r="G141" s="146"/>
      <c r="H141" s="161"/>
      <c r="I141" s="162"/>
      <c r="J141" s="162"/>
    </row>
    <row r="142" spans="1:10" s="40" customFormat="1" x14ac:dyDescent="0.25">
      <c r="A142" s="142"/>
      <c r="B142" s="142"/>
      <c r="C142" s="142"/>
      <c r="D142" s="176"/>
      <c r="E142" s="177"/>
      <c r="F142" s="145"/>
      <c r="G142" s="146"/>
      <c r="H142" s="161"/>
      <c r="I142" s="162"/>
      <c r="J142" s="162"/>
    </row>
    <row r="143" spans="1:10" s="40" customFormat="1" x14ac:dyDescent="0.25">
      <c r="A143" s="142"/>
      <c r="B143" s="142"/>
      <c r="C143" s="142"/>
      <c r="D143" s="176"/>
      <c r="E143" s="177"/>
      <c r="F143" s="145"/>
      <c r="G143" s="146"/>
      <c r="H143" s="161"/>
      <c r="I143" s="162"/>
      <c r="J143" s="162"/>
    </row>
    <row r="144" spans="1:10" s="40" customFormat="1" x14ac:dyDescent="0.25">
      <c r="A144" s="142"/>
      <c r="B144" s="142"/>
      <c r="C144" s="142"/>
      <c r="D144" s="176"/>
      <c r="E144" s="177"/>
      <c r="F144" s="145"/>
      <c r="G144" s="146"/>
      <c r="H144" s="161"/>
      <c r="I144" s="162"/>
      <c r="J144" s="162"/>
    </row>
    <row r="145" spans="1:10" s="40" customFormat="1" x14ac:dyDescent="0.25">
      <c r="A145" s="142"/>
      <c r="B145" s="142"/>
      <c r="C145" s="142"/>
      <c r="D145" s="176"/>
      <c r="E145" s="177"/>
      <c r="F145" s="145"/>
      <c r="G145" s="146"/>
      <c r="H145" s="161"/>
      <c r="I145" s="162"/>
      <c r="J145" s="162"/>
    </row>
    <row r="146" spans="1:10" s="40" customFormat="1" x14ac:dyDescent="0.25">
      <c r="A146" s="142"/>
      <c r="B146" s="142"/>
      <c r="C146" s="142"/>
      <c r="D146" s="176"/>
      <c r="E146" s="177"/>
      <c r="F146" s="145"/>
      <c r="G146" s="146"/>
      <c r="H146" s="161"/>
      <c r="I146" s="162"/>
      <c r="J146" s="162"/>
    </row>
    <row r="147" spans="1:10" s="40" customFormat="1" x14ac:dyDescent="0.25">
      <c r="A147" s="142"/>
      <c r="B147" s="142"/>
      <c r="C147" s="142"/>
      <c r="D147" s="176"/>
      <c r="E147" s="177"/>
      <c r="F147" s="145"/>
      <c r="G147" s="146"/>
      <c r="H147" s="161"/>
      <c r="I147" s="162"/>
      <c r="J147" s="162"/>
    </row>
    <row r="148" spans="1:10" s="40" customFormat="1" x14ac:dyDescent="0.25">
      <c r="A148" s="142"/>
      <c r="B148" s="142"/>
      <c r="C148" s="142"/>
      <c r="D148" s="176"/>
      <c r="E148" s="177"/>
      <c r="F148" s="145"/>
      <c r="G148" s="146"/>
      <c r="H148" s="161"/>
      <c r="I148" s="162"/>
      <c r="J148" s="162"/>
    </row>
    <row r="149" spans="1:10" s="40" customFormat="1" x14ac:dyDescent="0.25">
      <c r="A149" s="142"/>
      <c r="B149" s="142"/>
      <c r="C149" s="142"/>
      <c r="D149" s="176"/>
      <c r="E149" s="177"/>
      <c r="F149" s="145"/>
      <c r="G149" s="146"/>
      <c r="H149" s="161"/>
      <c r="I149" s="162"/>
      <c r="J149" s="162"/>
    </row>
    <row r="150" spans="1:10" s="40" customFormat="1" x14ac:dyDescent="0.25">
      <c r="A150" s="142"/>
      <c r="B150" s="142"/>
      <c r="C150" s="142"/>
      <c r="D150" s="176"/>
      <c r="E150" s="177"/>
      <c r="F150" s="145"/>
      <c r="G150" s="146"/>
      <c r="H150" s="161"/>
      <c r="I150" s="162"/>
      <c r="J150" s="162"/>
    </row>
    <row r="151" spans="1:10" s="40" customFormat="1" x14ac:dyDescent="0.25">
      <c r="A151" s="142"/>
      <c r="B151" s="142"/>
      <c r="C151" s="142"/>
      <c r="D151" s="176"/>
      <c r="E151" s="177"/>
      <c r="F151" s="145"/>
      <c r="G151" s="146"/>
      <c r="H151" s="161"/>
      <c r="I151" s="162"/>
      <c r="J151" s="162"/>
    </row>
    <row r="152" spans="1:10" s="40" customFormat="1" x14ac:dyDescent="0.25">
      <c r="A152" s="142"/>
      <c r="B152" s="142"/>
      <c r="C152" s="142"/>
      <c r="D152" s="176"/>
      <c r="E152" s="177"/>
      <c r="F152" s="145"/>
      <c r="G152" s="146"/>
      <c r="H152" s="161"/>
      <c r="I152" s="162"/>
      <c r="J152" s="162"/>
    </row>
    <row r="153" spans="1:10" s="40" customFormat="1" x14ac:dyDescent="0.25">
      <c r="A153" s="142"/>
      <c r="B153" s="142"/>
      <c r="C153" s="142"/>
      <c r="D153" s="176"/>
      <c r="E153" s="177"/>
      <c r="F153" s="145"/>
      <c r="G153" s="146"/>
      <c r="H153" s="161"/>
      <c r="I153" s="162"/>
      <c r="J153" s="162"/>
    </row>
    <row r="154" spans="1:10" s="40" customFormat="1" x14ac:dyDescent="0.25">
      <c r="A154" s="142"/>
      <c r="B154" s="142"/>
      <c r="C154" s="142"/>
      <c r="D154" s="176"/>
      <c r="E154" s="177"/>
      <c r="F154" s="145"/>
      <c r="G154" s="146"/>
      <c r="H154" s="161"/>
      <c r="I154" s="162"/>
      <c r="J154" s="162"/>
    </row>
    <row r="155" spans="1:10" s="40" customFormat="1" x14ac:dyDescent="0.25">
      <c r="A155" s="142"/>
      <c r="B155" s="142"/>
      <c r="C155" s="142"/>
      <c r="D155" s="176"/>
      <c r="E155" s="177"/>
      <c r="F155" s="145"/>
      <c r="G155" s="146"/>
      <c r="H155" s="161"/>
      <c r="I155" s="162"/>
      <c r="J155" s="162"/>
    </row>
    <row r="156" spans="1:10" x14ac:dyDescent="0.25">
      <c r="D156" s="179"/>
      <c r="E156" s="180"/>
    </row>
    <row r="157" spans="1:10" x14ac:dyDescent="0.25">
      <c r="D157" s="179"/>
      <c r="E157" s="180"/>
    </row>
    <row r="158" spans="1:10" x14ac:dyDescent="0.25">
      <c r="D158" s="179"/>
      <c r="E158" s="180"/>
    </row>
    <row r="159" spans="1:10" x14ac:dyDescent="0.25">
      <c r="D159" s="179"/>
      <c r="E159" s="180"/>
    </row>
    <row r="160" spans="1:10" x14ac:dyDescent="0.25">
      <c r="D160" s="179"/>
      <c r="E160" s="180"/>
    </row>
    <row r="161" spans="4:5" x14ac:dyDescent="0.25">
      <c r="D161" s="179"/>
      <c r="E161" s="180"/>
    </row>
    <row r="162" spans="4:5" x14ac:dyDescent="0.25">
      <c r="D162" s="179"/>
      <c r="E162" s="180"/>
    </row>
    <row r="163" spans="4:5" x14ac:dyDescent="0.25">
      <c r="D163" s="179"/>
      <c r="E163" s="180"/>
    </row>
    <row r="164" spans="4:5" x14ac:dyDescent="0.25">
      <c r="D164" s="179"/>
      <c r="E164" s="180"/>
    </row>
    <row r="165" spans="4:5" x14ac:dyDescent="0.25">
      <c r="D165" s="179"/>
      <c r="E165" s="180"/>
    </row>
    <row r="166" spans="4:5" x14ac:dyDescent="0.25">
      <c r="D166" s="179"/>
      <c r="E166" s="180"/>
    </row>
    <row r="167" spans="4:5" x14ac:dyDescent="0.25">
      <c r="D167" s="179"/>
      <c r="E167" s="180"/>
    </row>
    <row r="168" spans="4:5" x14ac:dyDescent="0.25">
      <c r="D168" s="179"/>
      <c r="E168" s="180"/>
    </row>
    <row r="169" spans="4:5" x14ac:dyDescent="0.25">
      <c r="D169" s="179"/>
      <c r="E169" s="180"/>
    </row>
    <row r="170" spans="4:5" x14ac:dyDescent="0.25">
      <c r="D170" s="179"/>
      <c r="E170" s="180"/>
    </row>
    <row r="171" spans="4:5" x14ac:dyDescent="0.25">
      <c r="D171" s="179"/>
      <c r="E171" s="180"/>
    </row>
    <row r="172" spans="4:5" x14ac:dyDescent="0.25">
      <c r="D172" s="179"/>
      <c r="E172" s="180"/>
    </row>
    <row r="173" spans="4:5" x14ac:dyDescent="0.25">
      <c r="D173" s="179"/>
      <c r="E173" s="180"/>
    </row>
    <row r="174" spans="4:5" x14ac:dyDescent="0.25">
      <c r="D174" s="179"/>
      <c r="E174" s="180"/>
    </row>
    <row r="175" spans="4:5" x14ac:dyDescent="0.25">
      <c r="D175" s="179"/>
      <c r="E175" s="180"/>
    </row>
    <row r="176" spans="4:5" x14ac:dyDescent="0.25">
      <c r="D176" s="179"/>
      <c r="E176" s="180"/>
    </row>
    <row r="177" spans="4:5" x14ac:dyDescent="0.25">
      <c r="D177" s="179"/>
      <c r="E177" s="180"/>
    </row>
    <row r="178" spans="4:5" x14ac:dyDescent="0.25">
      <c r="D178" s="179"/>
      <c r="E178" s="180"/>
    </row>
    <row r="179" spans="4:5" x14ac:dyDescent="0.25">
      <c r="D179" s="179"/>
      <c r="E179" s="180"/>
    </row>
    <row r="180" spans="4:5" x14ac:dyDescent="0.25">
      <c r="D180" s="179"/>
      <c r="E180" s="180"/>
    </row>
    <row r="181" spans="4:5" x14ac:dyDescent="0.25">
      <c r="D181" s="179"/>
      <c r="E181" s="180"/>
    </row>
    <row r="182" spans="4:5" x14ac:dyDescent="0.25">
      <c r="D182" s="179"/>
      <c r="E182" s="180"/>
    </row>
    <row r="183" spans="4:5" x14ac:dyDescent="0.25">
      <c r="D183" s="179"/>
      <c r="E183" s="180"/>
    </row>
    <row r="184" spans="4:5" x14ac:dyDescent="0.25">
      <c r="D184" s="179"/>
      <c r="E184" s="180"/>
    </row>
    <row r="185" spans="4:5" x14ac:dyDescent="0.25">
      <c r="D185" s="179"/>
      <c r="E185" s="180"/>
    </row>
    <row r="186" spans="4:5" x14ac:dyDescent="0.25">
      <c r="D186" s="179"/>
      <c r="E186" s="180"/>
    </row>
    <row r="187" spans="4:5" x14ac:dyDescent="0.25">
      <c r="D187" s="179"/>
      <c r="E187" s="180"/>
    </row>
    <row r="188" spans="4:5" x14ac:dyDescent="0.25">
      <c r="D188" s="179"/>
      <c r="E188" s="180"/>
    </row>
    <row r="189" spans="4:5" x14ac:dyDescent="0.25">
      <c r="D189" s="179"/>
      <c r="E189" s="180"/>
    </row>
    <row r="190" spans="4:5" x14ac:dyDescent="0.25">
      <c r="D190" s="179"/>
      <c r="E190" s="180"/>
    </row>
    <row r="191" spans="4:5" x14ac:dyDescent="0.25">
      <c r="D191" s="179"/>
      <c r="E191" s="180"/>
    </row>
    <row r="192" spans="4:5" x14ac:dyDescent="0.25">
      <c r="D192" s="179"/>
      <c r="E192" s="180"/>
    </row>
    <row r="193" spans="4:5" x14ac:dyDescent="0.25">
      <c r="D193" s="179"/>
      <c r="E193" s="180"/>
    </row>
    <row r="194" spans="4:5" x14ac:dyDescent="0.25">
      <c r="D194" s="179"/>
      <c r="E194" s="180"/>
    </row>
    <row r="195" spans="4:5" x14ac:dyDescent="0.25">
      <c r="D195" s="179"/>
      <c r="E195" s="180"/>
    </row>
    <row r="196" spans="4:5" x14ac:dyDescent="0.25">
      <c r="D196" s="179"/>
      <c r="E196" s="180"/>
    </row>
    <row r="197" spans="4:5" x14ac:dyDescent="0.25">
      <c r="D197" s="179"/>
      <c r="E197" s="180"/>
    </row>
    <row r="198" spans="4:5" x14ac:dyDescent="0.25">
      <c r="D198" s="179"/>
      <c r="E198" s="180"/>
    </row>
    <row r="199" spans="4:5" x14ac:dyDescent="0.25">
      <c r="D199" s="179"/>
      <c r="E199" s="180"/>
    </row>
    <row r="200" spans="4:5" x14ac:dyDescent="0.25">
      <c r="D200" s="179"/>
      <c r="E200" s="180"/>
    </row>
    <row r="201" spans="4:5" x14ac:dyDescent="0.25">
      <c r="D201" s="179"/>
      <c r="E201" s="180"/>
    </row>
    <row r="202" spans="4:5" x14ac:dyDescent="0.25">
      <c r="D202" s="179"/>
      <c r="E202" s="180"/>
    </row>
    <row r="203" spans="4:5" x14ac:dyDescent="0.25">
      <c r="D203" s="179"/>
      <c r="E203" s="180"/>
    </row>
    <row r="204" spans="4:5" x14ac:dyDescent="0.25">
      <c r="D204" s="179"/>
      <c r="E204" s="180"/>
    </row>
    <row r="205" spans="4:5" x14ac:dyDescent="0.25">
      <c r="D205" s="179"/>
      <c r="E205" s="180"/>
    </row>
    <row r="206" spans="4:5" x14ac:dyDescent="0.25">
      <c r="D206" s="179"/>
      <c r="E206" s="180"/>
    </row>
    <row r="207" spans="4:5" x14ac:dyDescent="0.25">
      <c r="D207" s="179"/>
      <c r="E207" s="180"/>
    </row>
    <row r="208" spans="4:5" x14ac:dyDescent="0.25">
      <c r="D208" s="179"/>
      <c r="E208" s="180"/>
    </row>
    <row r="209" spans="4:5" x14ac:dyDescent="0.25">
      <c r="D209" s="179"/>
      <c r="E209" s="180"/>
    </row>
    <row r="210" spans="4:5" x14ac:dyDescent="0.25">
      <c r="D210" s="179"/>
      <c r="E210" s="180"/>
    </row>
    <row r="211" spans="4:5" x14ac:dyDescent="0.25">
      <c r="D211" s="179"/>
      <c r="E211" s="180"/>
    </row>
    <row r="212" spans="4:5" x14ac:dyDescent="0.25">
      <c r="D212" s="179"/>
      <c r="E212" s="180"/>
    </row>
    <row r="213" spans="4:5" x14ac:dyDescent="0.25">
      <c r="D213" s="179"/>
      <c r="E213" s="180"/>
    </row>
    <row r="214" spans="4:5" x14ac:dyDescent="0.25">
      <c r="D214" s="179"/>
      <c r="E214" s="180"/>
    </row>
    <row r="215" spans="4:5" x14ac:dyDescent="0.25">
      <c r="D215" s="179"/>
      <c r="E215" s="180"/>
    </row>
    <row r="216" spans="4:5" x14ac:dyDescent="0.25">
      <c r="D216" s="179"/>
      <c r="E216" s="180"/>
    </row>
    <row r="217" spans="4:5" x14ac:dyDescent="0.25">
      <c r="D217" s="179"/>
      <c r="E217" s="180"/>
    </row>
    <row r="218" spans="4:5" x14ac:dyDescent="0.25">
      <c r="D218" s="179"/>
      <c r="E218" s="180"/>
    </row>
    <row r="219" spans="4:5" x14ac:dyDescent="0.25">
      <c r="D219" s="179"/>
      <c r="E219" s="180"/>
    </row>
    <row r="220" spans="4:5" x14ac:dyDescent="0.25">
      <c r="D220" s="179"/>
      <c r="E220" s="180"/>
    </row>
    <row r="221" spans="4:5" x14ac:dyDescent="0.25">
      <c r="D221" s="179"/>
      <c r="E221" s="180"/>
    </row>
    <row r="222" spans="4:5" x14ac:dyDescent="0.25">
      <c r="D222" s="179"/>
      <c r="E222" s="180"/>
    </row>
    <row r="223" spans="4:5" x14ac:dyDescent="0.25">
      <c r="D223" s="179"/>
      <c r="E223" s="180"/>
    </row>
    <row r="224" spans="4:5" x14ac:dyDescent="0.25">
      <c r="D224" s="179"/>
      <c r="E224" s="180"/>
    </row>
    <row r="225" spans="4:5" x14ac:dyDescent="0.25">
      <c r="D225" s="179"/>
      <c r="E225" s="180"/>
    </row>
    <row r="226" spans="4:5" x14ac:dyDescent="0.25">
      <c r="D226" s="179"/>
      <c r="E226" s="180"/>
    </row>
    <row r="227" spans="4:5" x14ac:dyDescent="0.25">
      <c r="D227" s="179"/>
      <c r="E227" s="180"/>
    </row>
    <row r="228" spans="4:5" x14ac:dyDescent="0.25">
      <c r="D228" s="179"/>
      <c r="E228" s="180"/>
    </row>
    <row r="229" spans="4:5" x14ac:dyDescent="0.25">
      <c r="D229" s="179"/>
      <c r="E229" s="180"/>
    </row>
    <row r="230" spans="4:5" x14ac:dyDescent="0.25">
      <c r="D230" s="179"/>
      <c r="E230" s="180"/>
    </row>
    <row r="231" spans="4:5" x14ac:dyDescent="0.25">
      <c r="D231" s="179"/>
      <c r="E231" s="180"/>
    </row>
    <row r="232" spans="4:5" x14ac:dyDescent="0.25">
      <c r="D232" s="179"/>
      <c r="E232" s="180"/>
    </row>
    <row r="233" spans="4:5" x14ac:dyDescent="0.25">
      <c r="D233" s="179"/>
      <c r="E233" s="180"/>
    </row>
    <row r="234" spans="4:5" x14ac:dyDescent="0.25">
      <c r="D234" s="179"/>
      <c r="E234" s="180"/>
    </row>
    <row r="235" spans="4:5" x14ac:dyDescent="0.25">
      <c r="D235" s="179"/>
      <c r="E235" s="180"/>
    </row>
    <row r="236" spans="4:5" x14ac:dyDescent="0.25">
      <c r="D236" s="179"/>
      <c r="E236" s="180"/>
    </row>
    <row r="237" spans="4:5" x14ac:dyDescent="0.25">
      <c r="D237" s="179"/>
      <c r="E237" s="180"/>
    </row>
    <row r="238" spans="4:5" x14ac:dyDescent="0.25">
      <c r="D238" s="179"/>
      <c r="E238" s="180"/>
    </row>
    <row r="239" spans="4:5" x14ac:dyDescent="0.25">
      <c r="D239" s="179"/>
      <c r="E239" s="180"/>
    </row>
    <row r="240" spans="4:5" x14ac:dyDescent="0.25">
      <c r="D240" s="179"/>
      <c r="E240" s="180"/>
    </row>
    <row r="241" spans="4:5" x14ac:dyDescent="0.25">
      <c r="D241" s="179"/>
      <c r="E241" s="180"/>
    </row>
    <row r="242" spans="4:5" x14ac:dyDescent="0.25">
      <c r="D242" s="179"/>
      <c r="E242" s="180"/>
    </row>
    <row r="243" spans="4:5" x14ac:dyDescent="0.25">
      <c r="D243" s="179"/>
      <c r="E243" s="180"/>
    </row>
    <row r="244" spans="4:5" x14ac:dyDescent="0.25">
      <c r="D244" s="179"/>
      <c r="E244" s="180"/>
    </row>
    <row r="245" spans="4:5" x14ac:dyDescent="0.25">
      <c r="D245" s="179"/>
      <c r="E245" s="180"/>
    </row>
    <row r="246" spans="4:5" x14ac:dyDescent="0.25">
      <c r="D246" s="179"/>
      <c r="E246" s="180"/>
    </row>
    <row r="247" spans="4:5" x14ac:dyDescent="0.25">
      <c r="D247" s="179"/>
      <c r="E247" s="180"/>
    </row>
    <row r="248" spans="4:5" x14ac:dyDescent="0.25">
      <c r="D248" s="179"/>
      <c r="E248" s="180"/>
    </row>
    <row r="249" spans="4:5" x14ac:dyDescent="0.25">
      <c r="D249" s="179"/>
      <c r="E249" s="180"/>
    </row>
    <row r="250" spans="4:5" x14ac:dyDescent="0.25">
      <c r="D250" s="179"/>
      <c r="E250" s="180"/>
    </row>
    <row r="251" spans="4:5" x14ac:dyDescent="0.25">
      <c r="D251" s="179"/>
      <c r="E251" s="180"/>
    </row>
    <row r="252" spans="4:5" x14ac:dyDescent="0.25">
      <c r="D252" s="179"/>
      <c r="E252" s="180"/>
    </row>
    <row r="253" spans="4:5" x14ac:dyDescent="0.25">
      <c r="D253" s="179"/>
      <c r="E253" s="180"/>
    </row>
    <row r="254" spans="4:5" x14ac:dyDescent="0.25">
      <c r="D254" s="179"/>
      <c r="E254" s="180"/>
    </row>
    <row r="255" spans="4:5" x14ac:dyDescent="0.25">
      <c r="D255" s="179"/>
      <c r="E255" s="180"/>
    </row>
    <row r="256" spans="4:5" x14ac:dyDescent="0.25">
      <c r="D256" s="179"/>
      <c r="E256" s="180"/>
    </row>
    <row r="257" spans="4:5" x14ac:dyDescent="0.25">
      <c r="D257" s="179"/>
      <c r="E257" s="180"/>
    </row>
    <row r="258" spans="4:5" x14ac:dyDescent="0.25">
      <c r="D258" s="179"/>
      <c r="E258" s="180"/>
    </row>
    <row r="259" spans="4:5" x14ac:dyDescent="0.25">
      <c r="D259" s="179"/>
      <c r="E259" s="180"/>
    </row>
    <row r="260" spans="4:5" x14ac:dyDescent="0.25">
      <c r="D260" s="179"/>
      <c r="E260" s="180"/>
    </row>
    <row r="261" spans="4:5" x14ac:dyDescent="0.25">
      <c r="D261" s="179"/>
      <c r="E261" s="180"/>
    </row>
    <row r="262" spans="4:5" x14ac:dyDescent="0.25">
      <c r="D262" s="179"/>
      <c r="E262" s="180"/>
    </row>
    <row r="263" spans="4:5" x14ac:dyDescent="0.25">
      <c r="D263" s="179"/>
      <c r="E263" s="180"/>
    </row>
    <row r="264" spans="4:5" x14ac:dyDescent="0.25">
      <c r="D264" s="179"/>
      <c r="E264" s="180"/>
    </row>
    <row r="265" spans="4:5" x14ac:dyDescent="0.25">
      <c r="D265" s="179"/>
      <c r="E265" s="180"/>
    </row>
    <row r="266" spans="4:5" x14ac:dyDescent="0.25">
      <c r="D266" s="179"/>
      <c r="E266" s="180"/>
    </row>
    <row r="267" spans="4:5" x14ac:dyDescent="0.25">
      <c r="D267" s="179"/>
      <c r="E267" s="180"/>
    </row>
    <row r="268" spans="4:5" x14ac:dyDescent="0.25">
      <c r="D268" s="179"/>
      <c r="E268" s="180"/>
    </row>
    <row r="269" spans="4:5" x14ac:dyDescent="0.25">
      <c r="D269" s="179"/>
      <c r="E269" s="180"/>
    </row>
    <row r="270" spans="4:5" x14ac:dyDescent="0.25">
      <c r="D270" s="179"/>
      <c r="E270" s="180"/>
    </row>
    <row r="271" spans="4:5" x14ac:dyDescent="0.25">
      <c r="D271" s="179"/>
      <c r="E271" s="180"/>
    </row>
    <row r="272" spans="4:5" x14ac:dyDescent="0.25">
      <c r="D272" s="179"/>
      <c r="E272" s="180"/>
    </row>
    <row r="273" spans="4:5" x14ac:dyDescent="0.25">
      <c r="D273" s="179"/>
      <c r="E273" s="180"/>
    </row>
    <row r="274" spans="4:5" x14ac:dyDescent="0.25">
      <c r="D274" s="179"/>
      <c r="E274" s="180"/>
    </row>
    <row r="275" spans="4:5" x14ac:dyDescent="0.25">
      <c r="D275" s="179"/>
      <c r="E275" s="180"/>
    </row>
    <row r="276" spans="4:5" x14ac:dyDescent="0.25">
      <c r="D276" s="179"/>
      <c r="E276" s="180"/>
    </row>
    <row r="277" spans="4:5" x14ac:dyDescent="0.25">
      <c r="D277" s="179"/>
      <c r="E277" s="180"/>
    </row>
  </sheetData>
  <mergeCells count="6">
    <mergeCell ref="E1:G1"/>
    <mergeCell ref="H42:I42"/>
    <mergeCell ref="I30:J30"/>
    <mergeCell ref="I31:J31"/>
    <mergeCell ref="H33:I33"/>
    <mergeCell ref="H37:I37"/>
  </mergeCells>
  <phoneticPr fontId="0" type="noConversion"/>
  <pageMargins left="0.39370078740157483" right="0.39370078740157483" top="0.52708333333333335" bottom="0.55118110236220474" header="0.19685039370078741" footer="0.27559055118110237"/>
  <pageSetup paperSize="9" scale="44" fitToHeight="0" orientation="portrait" r:id="rId1"/>
  <headerFooter>
    <oddHeader>&amp;C&amp;"Arial,Tučné"&amp;20Rekapitulace ceny zakázky</oddHeader>
    <oddFooter>&amp;L 
&amp;CStránka&amp;P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0" sqref="F30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Rekapitulace ceny</vt:lpstr>
      <vt:lpstr>Všeobecné pol. </vt:lpstr>
      <vt:lpstr>Ralizace</vt:lpstr>
      <vt:lpstr>List3</vt:lpstr>
      <vt:lpstr>Ralizace!Oblast_tisku</vt:lpstr>
      <vt:lpstr>'Rekapitulace ceny'!Oblast_tisku</vt:lpstr>
      <vt:lpstr>'Všeobecné pol.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2019-09-11T11:09:37Z</dcterms:modified>
</cp:coreProperties>
</file>